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355" windowHeight="105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<sst xmlns="http://schemas.openxmlformats.org/spreadsheetml/2006/main" count="136" uniqueCount="136">
  <si>
    <t>Plichi e Buste</t>
  </si>
  <si>
    <t>Seggi elettorali e liste</t>
  </si>
  <si>
    <t>Scrutinio dei seggi</t>
  </si>
  <si>
    <t>Risultati</t>
  </si>
  <si>
    <t>Percentuali</t>
  </si>
  <si>
    <t>Comites</t>
  </si>
  <si>
    <t>Elettori (Min. Interno)</t>
  </si>
  <si>
    <t>Elenco optanti</t>
  </si>
  <si>
    <t>Elenco aggiunto</t>
  </si>
  <si>
    <t>Nr. Tot. elettori</t>
  </si>
  <si>
    <t>Plichi inviati</t>
  </si>
  <si>
    <t>Plichi restituiti dalle poste</t>
  </si>
  <si>
    <t>Buste pervenute entro le ore 24:00 del 17.04.2015</t>
  </si>
  <si>
    <t>Buste pervenute oltre i termini</t>
  </si>
  <si>
    <t>Nr. Seggi elettorali</t>
  </si>
  <si>
    <t>Numero liste presentate</t>
  </si>
  <si>
    <t>Nr. tot. votanti</t>
  </si>
  <si>
    <t>Nr. schede annullate prima dello scrutinio</t>
  </si>
  <si>
    <t>Nr. schede bianche</t>
  </si>
  <si>
    <t>Nr. schede nulle</t>
  </si>
  <si>
    <t>Nr. voti nulli</t>
  </si>
  <si>
    <t>Nr. voti provvisoriamente non assegnati</t>
  </si>
  <si>
    <t>Nr. voti validi seggi</t>
  </si>
  <si>
    <t>Numero membri da eleggere</t>
  </si>
  <si>
    <t>Nr. totale voti validi</t>
  </si>
  <si>
    <t>Plichi inviati rispetto a tot. elettori</t>
  </si>
  <si>
    <t>Plichi inviati rispetto Elettori Min. Interno</t>
  </si>
  <si>
    <t>Elenco aggiunto rispetto Elettori Min. Interno</t>
  </si>
  <si>
    <t>Plichi restituiti dalle poste rispetto a Plichi inviati</t>
  </si>
  <si>
    <t>Buste pervenute entro le ore 24:00 del 17.04.2015 su Plichi inviati</t>
  </si>
  <si>
    <t>Buste pervenute entro le ore 24:00 del 17.04.2015 su Elettori Min. Interno</t>
  </si>
  <si>
    <t>Buste pervenute oltre i termini su Plichi inviati</t>
  </si>
  <si>
    <t>Nr. schede annullate prima dello scrutinio sulle buste pervenute</t>
  </si>
  <si>
    <t>Nr. schede nulle sulle buste pervenute</t>
  </si>
  <si>
    <t>Melbourne</t>
  </si>
  <si>
    <t>Sydney</t>
  </si>
  <si>
    <t>Adelaide</t>
  </si>
  <si>
    <t>Brisbane</t>
  </si>
  <si>
    <t>Perth</t>
  </si>
  <si>
    <t>Il Cairo</t>
  </si>
  <si>
    <t>Dubai</t>
  </si>
  <si>
    <t>Tel Aviv</t>
  </si>
  <si>
    <t>Wellington</t>
  </si>
  <si>
    <t>Pretoria</t>
  </si>
  <si>
    <t>Johannesburg</t>
  </si>
  <si>
    <t>Capetown</t>
  </si>
  <si>
    <t>Tunisi</t>
  </si>
  <si>
    <t>Bahia Blanca</t>
  </si>
  <si>
    <t>Buenos Aires</t>
  </si>
  <si>
    <t>Cordoba</t>
  </si>
  <si>
    <t>La Plata</t>
  </si>
  <si>
    <t>Rosario</t>
  </si>
  <si>
    <t>Mar del Plata</t>
  </si>
  <si>
    <t>Mendoza</t>
  </si>
  <si>
    <t>Lomas de Zamora</t>
  </si>
  <si>
    <t>Moron</t>
  </si>
  <si>
    <t>La Paz</t>
  </si>
  <si>
    <t>Brasilia</t>
  </si>
  <si>
    <t>Curitiba</t>
  </si>
  <si>
    <t>Porto Alegre</t>
  </si>
  <si>
    <t>Rio de Janeiro</t>
  </si>
  <si>
    <t>San Paolo</t>
  </si>
  <si>
    <t>Belo Horizonte</t>
  </si>
  <si>
    <t>Recife</t>
  </si>
  <si>
    <t>Santiago</t>
  </si>
  <si>
    <t>Quito</t>
  </si>
  <si>
    <t>Assunzione</t>
  </si>
  <si>
    <t>Lima</t>
  </si>
  <si>
    <t>Montevideo</t>
  </si>
  <si>
    <t>Caracas</t>
  </si>
  <si>
    <t>Puerto Ordaz</t>
  </si>
  <si>
    <t>Maracaibo</t>
  </si>
  <si>
    <t>Ottawa</t>
  </si>
  <si>
    <t>Montreal</t>
  </si>
  <si>
    <t>Toronto</t>
  </si>
  <si>
    <t>Vancouver</t>
  </si>
  <si>
    <t>Citta' del Guatemala</t>
  </si>
  <si>
    <t>Citta' del Messico</t>
  </si>
  <si>
    <t>Panama</t>
  </si>
  <si>
    <t>Washington</t>
  </si>
  <si>
    <t>Boston</t>
  </si>
  <si>
    <t>Chicago</t>
  </si>
  <si>
    <t>Filadelfia</t>
  </si>
  <si>
    <t>Houston</t>
  </si>
  <si>
    <t>Los Angeles</t>
  </si>
  <si>
    <t>Miami</t>
  </si>
  <si>
    <t>New York</t>
  </si>
  <si>
    <t>San Francisco</t>
  </si>
  <si>
    <t>Detroit</t>
  </si>
  <si>
    <t>Vienna</t>
  </si>
  <si>
    <t>Bruxelles</t>
  </si>
  <si>
    <t>Genk</t>
  </si>
  <si>
    <t>Charleroi</t>
  </si>
  <si>
    <t>Liegi</t>
  </si>
  <si>
    <t>Mons</t>
  </si>
  <si>
    <t>Fiume</t>
  </si>
  <si>
    <t>Copenaghen</t>
  </si>
  <si>
    <t>Chambery</t>
  </si>
  <si>
    <t>Lione</t>
  </si>
  <si>
    <t>Marsiglia</t>
  </si>
  <si>
    <t>Metz</t>
  </si>
  <si>
    <t>Nizza</t>
  </si>
  <si>
    <t>Lille</t>
  </si>
  <si>
    <t>Parigi</t>
  </si>
  <si>
    <t>Berlino</t>
  </si>
  <si>
    <t>Colonia</t>
  </si>
  <si>
    <t>Francoforte sul Meno</t>
  </si>
  <si>
    <t>Saarbrucken</t>
  </si>
  <si>
    <t>Hannover</t>
  </si>
  <si>
    <t>Monaco di Baviera</t>
  </si>
  <si>
    <t>Norimberga</t>
  </si>
  <si>
    <t>Stoccarda</t>
  </si>
  <si>
    <t>Dortmund</t>
  </si>
  <si>
    <t>Friburgo</t>
  </si>
  <si>
    <t>Wolfsburg</t>
  </si>
  <si>
    <t>Atene</t>
  </si>
  <si>
    <t>Dublino</t>
  </si>
  <si>
    <t>Lussemburgo</t>
  </si>
  <si>
    <t>Monaco</t>
  </si>
  <si>
    <t>Oslo</t>
  </si>
  <si>
    <t>L'Aja</t>
  </si>
  <si>
    <t>Varsavia</t>
  </si>
  <si>
    <t>Edimburgo</t>
  </si>
  <si>
    <t>Londra</t>
  </si>
  <si>
    <t>Manchester</t>
  </si>
  <si>
    <t>San Marino</t>
  </si>
  <si>
    <t>Madrid</t>
  </si>
  <si>
    <t>Barcellona</t>
  </si>
  <si>
    <t>Berna</t>
  </si>
  <si>
    <t>Ginevra</t>
  </si>
  <si>
    <t>Losanna</t>
  </si>
  <si>
    <t>Lugano</t>
  </si>
  <si>
    <t>San Gallo</t>
  </si>
  <si>
    <t>Zurigo</t>
  </si>
  <si>
    <t>Basilea</t>
  </si>
  <si>
    <t>Nr. schede scrutinate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</si>
</sst>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3" fontId="0" fillId="33" borderId="10" xfId="0" applyNumberFormat="1" applyFill="1" applyBorder="1" applyAlignment="1">
      <alignment horizontal="right" vertical="center" wrapText="1"/>
    </xf>
    <xf numFmtId="10" fontId="0" fillId="33" borderId="10" xfId="0" applyNumberFormat="1" applyFill="1" applyBorder="1" applyAlignment="1">
      <alignment horizontal="right" vertical="center" wrapText="1"/>
    </xf>
    <xf numFmtId="3" fontId="31" fillId="34" borderId="10" xfId="0" applyNumberFormat="1" applyFont="1" applyFill="1" applyBorder="1" applyAlignment="1">
      <alignment horizontal="right" vertical="center" wrapText="1"/>
    </xf>
    <xf numFmtId="3" fontId="31" fillId="35" borderId="10" xfId="0" applyNumberFormat="1" applyFont="1" applyFill="1" applyBorder="1" applyAlignment="1">
      <alignment horizontal="right" vertical="center" wrapText="1"/>
    </xf>
    <xf numFmtId="0" fontId="31" fillId="36" borderId="10" xfId="0" applyFont="1" applyFill="1" applyBorder="1" applyAlignment="1">
      <alignment horizontal="right" vertical="center" wrapText="1"/>
    </xf>
    <xf numFmtId="3" fontId="31" fillId="37" borderId="10" xfId="0" applyNumberFormat="1" applyFont="1" applyFill="1" applyBorder="1" applyAlignment="1">
      <alignment horizontal="right" vertical="center" wrapText="1"/>
    </xf>
    <xf numFmtId="3" fontId="31" fillId="38" borderId="10" xfId="0" applyNumberFormat="1" applyFont="1" applyFill="1" applyBorder="1" applyAlignment="1">
      <alignment horizontal="right" vertical="center" wrapText="1"/>
    </xf>
    <xf numFmtId="10" fontId="31" fillId="39" borderId="10" xfId="0" applyNumberFormat="1" applyFont="1" applyFill="1" applyBorder="1" applyAlignment="1">
      <alignment horizontal="righ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10" fontId="31" fillId="39" borderId="10" xfId="0" applyNumberFormat="1" applyFont="1" applyFill="1" applyBorder="1" applyAlignment="1">
      <alignment horizontal="center" vertical="center" wrapText="1"/>
    </xf>
    <xf numFmtId="0" fontId="31" fillId="40" borderId="11" xfId="0" applyFont="1" applyFill="1" applyBorder="1" applyAlignment="1">
      <alignment horizontal="right" vertical="center" wrapText="1"/>
    </xf>
    <xf numFmtId="0" fontId="31" fillId="41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31" fillId="40" borderId="10" xfId="0" applyFont="1" applyFill="1" applyBorder="1" applyAlignment="1">
      <alignment horizontal="center" vertical="center" textRotation="90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31" fillId="35" borderId="10" xfId="0" applyFont="1" applyFill="1" applyBorder="1" applyAlignment="1">
      <alignment horizontal="center" vertical="center" textRotation="90" wrapText="1"/>
    </xf>
    <xf numFmtId="0" fontId="31" fillId="36" borderId="10" xfId="0" applyFont="1" applyFill="1" applyBorder="1" applyAlignment="1">
      <alignment horizontal="center" vertical="center" textRotation="90" wrapText="1"/>
    </xf>
    <xf numFmtId="0" fontId="31" fillId="37" borderId="10" xfId="0" applyFont="1" applyFill="1" applyBorder="1" applyAlignment="1">
      <alignment horizontal="center" vertical="center" textRotation="90" wrapText="1"/>
    </xf>
    <xf numFmtId="0" fontId="31" fillId="38" borderId="10" xfId="0" applyFont="1" applyFill="1" applyBorder="1" applyAlignment="1">
      <alignment horizontal="center" vertical="center" textRotation="90" wrapText="1"/>
    </xf>
    <xf numFmtId="0" fontId="31" fillId="39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42" borderId="10" xfId="0" applyFill="1" applyBorder="1" applyAlignment="1">
      <alignment vertical="center" wrapText="1"/>
    </xf>
    <xf numFmtId="0" fontId="31" fillId="43" borderId="12" xfId="0" applyFont="1" applyFill="1" applyBorder="1" applyAlignment="1">
      <alignment horizontal="center" vertical="center" wrapText="1"/>
    </xf>
    <xf numFmtId="0" fontId="31" fillId="43" borderId="13" xfId="0" applyFont="1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31" fillId="44" borderId="13" xfId="0" applyFont="1" applyFill="1" applyBorder="1" applyAlignment="1">
      <alignment horizontal="center" vertical="center" wrapText="1"/>
    </xf>
    <xf numFmtId="0" fontId="31" fillId="45" borderId="12" xfId="0" applyFont="1" applyFill="1" applyBorder="1" applyAlignment="1">
      <alignment horizontal="center" vertical="center" wrapText="1"/>
    </xf>
    <xf numFmtId="0" fontId="31" fillId="45" borderId="13" xfId="0" applyFont="1" applyFill="1" applyBorder="1" applyAlignment="1">
      <alignment horizontal="center" vertical="center" wrapText="1"/>
    </xf>
    <xf numFmtId="0" fontId="31" fillId="45" borderId="11" xfId="0" applyFont="1" applyFill="1" applyBorder="1" applyAlignment="1">
      <alignment horizontal="center" vertical="center" wrapText="1"/>
    </xf>
    <xf numFmtId="0" fontId="31" fillId="46" borderId="12" xfId="0" applyFont="1" applyFill="1" applyBorder="1" applyAlignment="1">
      <alignment horizontal="center" vertical="center" wrapText="1"/>
    </xf>
    <xf numFmtId="0" fontId="31" fillId="46" borderId="11" xfId="0" applyFont="1" applyFill="1" applyBorder="1" applyAlignment="1">
      <alignment horizontal="center" vertical="center" wrapText="1"/>
    </xf>
    <xf numFmtId="0" fontId="31" fillId="47" borderId="12" xfId="0" applyFont="1" applyFill="1" applyBorder="1" applyAlignment="1">
      <alignment horizontal="center" vertical="center" wrapText="1"/>
    </xf>
    <xf numFmtId="0" fontId="31" fillId="47" borderId="13" xfId="0" applyFont="1" applyFill="1" applyBorder="1" applyAlignment="1">
      <alignment horizontal="center" vertical="center" wrapText="1"/>
    </xf>
    <xf numFmtId="0" fontId="31" fillId="47" borderId="11" xfId="0" applyFont="1" applyFill="1" applyBorder="1" applyAlignment="1">
      <alignment horizontal="center" vertical="center" wrapText="1"/>
    </xf>
    <xf numFmtId="0" fontId="31" fillId="48" borderId="12" xfId="0" applyFont="1" applyFill="1" applyBorder="1" applyAlignment="1">
      <alignment horizontal="center" vertical="center" wrapText="1"/>
    </xf>
    <xf numFmtId="0" fontId="31" fillId="48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106"/>
  <sheetViews>
    <sheetView tabSelected="1" zoomScale="85" zoomScaleNormal="85" zoomScalePageLayoutView="0" workbookViewId="0" topLeftCell="A1">
      <pane ySplit="5" topLeftCell="A2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3.00390625" style="0" customWidth="1"/>
    <col min="2" max="2" width="9.7109375" style="0" customWidth="1"/>
    <col min="3" max="3" width="8.421875" style="0" customWidth="1"/>
    <col min="4" max="4" width="8.57421875" style="0" customWidth="1"/>
    <col min="5" max="5" width="7.57421875" style="0" customWidth="1"/>
    <col min="6" max="6" width="9.8515625" style="0" customWidth="1"/>
    <col min="7" max="7" width="7.28125" style="0" customWidth="1"/>
    <col min="8" max="8" width="9.57421875" style="0" customWidth="1"/>
    <col min="9" max="9" width="7.57421875" style="0" customWidth="1"/>
    <col min="10" max="10" width="6.8515625" style="0" customWidth="1"/>
    <col min="11" max="11" width="6.421875" style="0" customWidth="1"/>
    <col min="12" max="12" width="8.421875" style="0" customWidth="1"/>
    <col min="14" max="14" width="9.28125" style="0" customWidth="1"/>
    <col min="15" max="15" width="8.00390625" style="0" customWidth="1"/>
    <col min="16" max="16" width="7.140625" style="0" customWidth="1"/>
    <col min="17" max="17" width="5.28125" style="0" customWidth="1"/>
    <col min="18" max="18" width="6.7109375" style="0" customWidth="1"/>
    <col min="19" max="19" width="7.7109375" style="0" customWidth="1"/>
    <col min="20" max="20" width="7.8515625" style="0" customWidth="1"/>
    <col min="27" max="27" width="11.57421875" style="0" bestFit="1" customWidth="1"/>
  </cols>
  <sheetData>
    <row r="2" ht="15" thickBot="1"/>
    <row r="3" spans="1:30" ht="54" customHeight="1" thickBot="1">
      <c r="A3" s="14"/>
      <c r="B3" s="29"/>
      <c r="C3" s="29"/>
      <c r="D3" s="29"/>
      <c r="E3" s="29"/>
      <c r="F3" s="30" t="s">
        <v>0</v>
      </c>
      <c r="G3" s="31"/>
      <c r="H3" s="31"/>
      <c r="I3" s="32"/>
      <c r="J3" s="33" t="s">
        <v>1</v>
      </c>
      <c r="K3" s="34"/>
      <c r="L3" s="35" t="s">
        <v>2</v>
      </c>
      <c r="M3" s="36"/>
      <c r="N3" s="36"/>
      <c r="O3" s="36"/>
      <c r="P3" s="36"/>
      <c r="Q3" s="36"/>
      <c r="R3" s="36"/>
      <c r="S3" s="37"/>
      <c r="T3" s="38" t="s">
        <v>3</v>
      </c>
      <c r="U3" s="39"/>
      <c r="V3" s="26" t="s">
        <v>4</v>
      </c>
      <c r="W3" s="27"/>
      <c r="X3" s="27"/>
      <c r="Y3" s="27"/>
      <c r="Z3" s="27"/>
      <c r="AA3" s="27"/>
      <c r="AB3" s="27"/>
      <c r="AC3" s="27"/>
      <c r="AD3" s="28"/>
    </row>
    <row r="4" spans="1:30" s="23" customFormat="1" ht="198" customHeight="1" thickBot="1">
      <c r="A4" s="16" t="s">
        <v>5</v>
      </c>
      <c r="B4" s="17" t="s">
        <v>6</v>
      </c>
      <c r="C4" s="17" t="s">
        <v>7</v>
      </c>
      <c r="D4" s="17" t="s">
        <v>8</v>
      </c>
      <c r="E4" s="17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9" t="s">
        <v>14</v>
      </c>
      <c r="K4" s="19" t="s">
        <v>15</v>
      </c>
      <c r="L4" s="20" t="s">
        <v>16</v>
      </c>
      <c r="M4" s="20" t="s">
        <v>17</v>
      </c>
      <c r="N4" s="20" t="s">
        <v>135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1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2" t="s">
        <v>28</v>
      </c>
      <c r="Z4" s="22" t="s">
        <v>29</v>
      </c>
      <c r="AA4" s="22" t="s">
        <v>30</v>
      </c>
      <c r="AB4" s="22" t="s">
        <v>31</v>
      </c>
      <c r="AC4" s="22" t="s">
        <v>32</v>
      </c>
      <c r="AD4" s="22" t="s">
        <v>33</v>
      </c>
    </row>
    <row r="5" spans="1:30" ht="15" thickBot="1">
      <c r="A5" s="13"/>
      <c r="B5" s="5">
        <f aca="true" t="shared" si="0" ref="B5:L5">SUM(B6:B106)</f>
        <v>3747341</v>
      </c>
      <c r="C5" s="5">
        <f t="shared" si="0"/>
        <v>243162</v>
      </c>
      <c r="D5" s="5">
        <f t="shared" si="0"/>
        <v>15382</v>
      </c>
      <c r="E5" s="5">
        <f t="shared" si="0"/>
        <v>258544</v>
      </c>
      <c r="F5" s="6">
        <f t="shared" si="0"/>
        <v>258358</v>
      </c>
      <c r="G5" s="6">
        <f t="shared" si="0"/>
        <v>17872</v>
      </c>
      <c r="H5" s="6">
        <f t="shared" si="0"/>
        <v>167714</v>
      </c>
      <c r="I5" s="6">
        <f t="shared" si="0"/>
        <v>4081</v>
      </c>
      <c r="J5" s="7">
        <f t="shared" si="0"/>
        <v>129</v>
      </c>
      <c r="K5" s="7">
        <f t="shared" si="0"/>
        <v>157</v>
      </c>
      <c r="L5" s="8">
        <f t="shared" si="0"/>
        <v>167433</v>
      </c>
      <c r="M5" s="8">
        <f>SUM(M6:M106)</f>
        <v>10126</v>
      </c>
      <c r="N5" s="8">
        <f>SUM(N6:N106)</f>
        <v>157074</v>
      </c>
      <c r="O5" s="8">
        <f>SUM(O6:O106)</f>
        <v>3264</v>
      </c>
      <c r="P5" s="8">
        <f>SUM(P6:P106)</f>
        <v>10890</v>
      </c>
      <c r="Q5" s="8">
        <f>SUM(Q6:Q106)</f>
        <v>2428</v>
      </c>
      <c r="R5" s="8">
        <f>SUM(R6:R106)</f>
        <v>172</v>
      </c>
      <c r="S5" s="8">
        <f>SUM(S6:S106)</f>
        <v>141284</v>
      </c>
      <c r="T5" s="9">
        <f>SUM(T6:T106)</f>
        <v>1284</v>
      </c>
      <c r="U5" s="9">
        <f>SUM(U6:U106)</f>
        <v>144096</v>
      </c>
      <c r="V5" s="10">
        <f aca="true" t="shared" si="1" ref="V5:V36">F5/E5</f>
        <v>0.9992805866699672</v>
      </c>
      <c r="W5" s="10">
        <f aca="true" t="shared" si="2" ref="W5:W36">F5/B5</f>
        <v>0.06894435280909851</v>
      </c>
      <c r="X5" s="10">
        <f>D5/B5</f>
        <v>0.004104777227372689</v>
      </c>
      <c r="Y5" s="10">
        <f aca="true" t="shared" si="3" ref="Y5:Y36">G5/F5</f>
        <v>0.06917533035555315</v>
      </c>
      <c r="Z5" s="10">
        <f aca="true" t="shared" si="4" ref="Z5:Z36">H5/F5</f>
        <v>0.6491535001819181</v>
      </c>
      <c r="AA5" s="12">
        <f aca="true" t="shared" si="5" ref="AA5:AA36">H5/B5</f>
        <v>0.044755467943803355</v>
      </c>
      <c r="AB5" s="10">
        <f aca="true" t="shared" si="6" ref="AB5:AB36">I5/F5</f>
        <v>0.01579591110010141</v>
      </c>
      <c r="AC5" s="10">
        <f aca="true" t="shared" si="7" ref="AC5:AC36">M5/H5</f>
        <v>0.06037659348653064</v>
      </c>
      <c r="AD5" s="10">
        <f aca="true" t="shared" si="8" ref="AD5:AD36">P5/H5</f>
        <v>0.06493196751612865</v>
      </c>
    </row>
    <row r="6" spans="1:32" ht="15" thickBot="1">
      <c r="A6" s="2" t="s">
        <v>34</v>
      </c>
      <c r="B6" s="3">
        <v>44125</v>
      </c>
      <c r="C6" s="3">
        <v>1433</v>
      </c>
      <c r="D6" s="1">
        <v>35</v>
      </c>
      <c r="E6" s="3">
        <v>1468</v>
      </c>
      <c r="F6" s="3">
        <v>1468</v>
      </c>
      <c r="G6" s="1">
        <v>7</v>
      </c>
      <c r="H6" s="1">
        <v>989</v>
      </c>
      <c r="I6" s="1">
        <v>17</v>
      </c>
      <c r="J6" s="1">
        <v>1</v>
      </c>
      <c r="K6" s="1">
        <v>1</v>
      </c>
      <c r="L6" s="3">
        <v>989</v>
      </c>
      <c r="M6" s="1">
        <v>107</v>
      </c>
      <c r="N6" s="1">
        <v>882</v>
      </c>
      <c r="O6" s="1">
        <v>0</v>
      </c>
      <c r="P6" s="1">
        <v>219</v>
      </c>
      <c r="Q6" s="1">
        <v>0</v>
      </c>
      <c r="R6" s="1">
        <v>0</v>
      </c>
      <c r="S6" s="1">
        <v>663</v>
      </c>
      <c r="T6" s="1">
        <v>12</v>
      </c>
      <c r="U6" s="1">
        <v>663</v>
      </c>
      <c r="V6" s="4">
        <f t="shared" si="1"/>
        <v>1</v>
      </c>
      <c r="W6" s="4">
        <f t="shared" si="2"/>
        <v>0.03326912181303116</v>
      </c>
      <c r="X6" s="4">
        <v>0</v>
      </c>
      <c r="Y6" s="4">
        <f t="shared" si="3"/>
        <v>0.004768392370572207</v>
      </c>
      <c r="Z6" s="4">
        <f t="shared" si="4"/>
        <v>0.6737057220708447</v>
      </c>
      <c r="AA6" s="11">
        <f t="shared" si="5"/>
        <v>0.022413597733711047</v>
      </c>
      <c r="AB6" s="4">
        <f t="shared" si="6"/>
        <v>0.011580381471389645</v>
      </c>
      <c r="AC6" s="4">
        <f t="shared" si="7"/>
        <v>0.10819009100101112</v>
      </c>
      <c r="AD6" s="4">
        <f t="shared" si="8"/>
        <v>0.22143579373104147</v>
      </c>
      <c r="AF6" s="24"/>
    </row>
    <row r="7" spans="1:32" ht="15" thickBot="1">
      <c r="A7" s="2" t="s">
        <v>35</v>
      </c>
      <c r="B7" s="3">
        <v>35919</v>
      </c>
      <c r="C7" s="3">
        <v>2572</v>
      </c>
      <c r="D7" s="1">
        <v>179</v>
      </c>
      <c r="E7" s="3">
        <v>2751</v>
      </c>
      <c r="F7" s="3">
        <v>2751</v>
      </c>
      <c r="G7" s="1">
        <v>18</v>
      </c>
      <c r="H7" s="3">
        <v>2095</v>
      </c>
      <c r="I7" s="1">
        <v>21</v>
      </c>
      <c r="J7" s="1">
        <v>1</v>
      </c>
      <c r="K7" s="1">
        <v>2</v>
      </c>
      <c r="L7" s="3">
        <v>2095</v>
      </c>
      <c r="M7" s="1">
        <v>159</v>
      </c>
      <c r="N7" s="3">
        <v>1936</v>
      </c>
      <c r="O7" s="1">
        <v>47</v>
      </c>
      <c r="P7" s="1">
        <v>154</v>
      </c>
      <c r="Q7" s="1">
        <v>0</v>
      </c>
      <c r="R7" s="1">
        <v>0</v>
      </c>
      <c r="S7" s="3">
        <v>1735</v>
      </c>
      <c r="T7" s="1">
        <v>12</v>
      </c>
      <c r="U7" s="3">
        <v>1735</v>
      </c>
      <c r="V7" s="4">
        <f t="shared" si="1"/>
        <v>1</v>
      </c>
      <c r="W7" s="4">
        <f t="shared" si="2"/>
        <v>0.07658899189843815</v>
      </c>
      <c r="X7" s="4">
        <v>0</v>
      </c>
      <c r="Y7" s="4">
        <f t="shared" si="3"/>
        <v>0.006543075245365322</v>
      </c>
      <c r="Z7" s="4">
        <f t="shared" si="4"/>
        <v>0.7615412577244638</v>
      </c>
      <c r="AA7" s="11">
        <f t="shared" si="5"/>
        <v>0.05832567721818536</v>
      </c>
      <c r="AB7" s="4">
        <f t="shared" si="6"/>
        <v>0.007633587786259542</v>
      </c>
      <c r="AC7" s="4">
        <f t="shared" si="7"/>
        <v>0.07589498806682578</v>
      </c>
      <c r="AD7" s="4">
        <f t="shared" si="8"/>
        <v>0.07350835322195703</v>
      </c>
      <c r="AF7" s="24"/>
    </row>
    <row r="8" spans="1:32" ht="15" thickBot="1">
      <c r="A8" s="2" t="s">
        <v>36</v>
      </c>
      <c r="B8" s="3">
        <v>13915</v>
      </c>
      <c r="C8" s="1">
        <v>559</v>
      </c>
      <c r="D8" s="1">
        <v>32</v>
      </c>
      <c r="E8" s="1">
        <v>591</v>
      </c>
      <c r="F8" s="1">
        <v>591</v>
      </c>
      <c r="G8" s="1">
        <v>2</v>
      </c>
      <c r="H8" s="1">
        <v>412</v>
      </c>
      <c r="I8" s="1">
        <v>4</v>
      </c>
      <c r="J8" s="1">
        <v>1</v>
      </c>
      <c r="K8" s="1">
        <v>1</v>
      </c>
      <c r="L8" s="1">
        <v>412</v>
      </c>
      <c r="M8" s="1">
        <v>0</v>
      </c>
      <c r="N8" s="1">
        <v>412</v>
      </c>
      <c r="O8" s="1">
        <v>48</v>
      </c>
      <c r="P8" s="1">
        <v>28</v>
      </c>
      <c r="Q8" s="1">
        <v>0</v>
      </c>
      <c r="R8" s="1">
        <v>0</v>
      </c>
      <c r="S8" s="1">
        <v>336</v>
      </c>
      <c r="T8" s="1">
        <v>12</v>
      </c>
      <c r="U8" s="1">
        <v>336</v>
      </c>
      <c r="V8" s="4">
        <f t="shared" si="1"/>
        <v>1</v>
      </c>
      <c r="W8" s="4">
        <f t="shared" si="2"/>
        <v>0.04247215235357528</v>
      </c>
      <c r="X8" s="4">
        <v>0</v>
      </c>
      <c r="Y8" s="4">
        <f t="shared" si="3"/>
        <v>0.00338409475465313</v>
      </c>
      <c r="Z8" s="4">
        <f t="shared" si="4"/>
        <v>0.6971235194585449</v>
      </c>
      <c r="AA8" s="11">
        <f t="shared" si="5"/>
        <v>0.029608336327703915</v>
      </c>
      <c r="AB8" s="4">
        <f t="shared" si="6"/>
        <v>0.00676818950930626</v>
      </c>
      <c r="AC8" s="4">
        <f t="shared" si="7"/>
        <v>0</v>
      </c>
      <c r="AD8" s="4">
        <f t="shared" si="8"/>
        <v>0.06796116504854369</v>
      </c>
      <c r="AF8" s="24"/>
    </row>
    <row r="9" spans="1:32" ht="15" thickBot="1">
      <c r="A9" s="2" t="s">
        <v>37</v>
      </c>
      <c r="B9" s="3">
        <v>12870</v>
      </c>
      <c r="C9" s="1">
        <v>522</v>
      </c>
      <c r="D9" s="1">
        <v>26</v>
      </c>
      <c r="E9" s="1">
        <v>548</v>
      </c>
      <c r="F9" s="1">
        <v>548</v>
      </c>
      <c r="G9" s="1">
        <v>5</v>
      </c>
      <c r="H9" s="1">
        <v>346</v>
      </c>
      <c r="I9" s="1">
        <v>19</v>
      </c>
      <c r="J9" s="1">
        <v>1</v>
      </c>
      <c r="K9" s="1">
        <v>1</v>
      </c>
      <c r="L9" s="1">
        <v>346</v>
      </c>
      <c r="M9" s="1">
        <v>53</v>
      </c>
      <c r="N9" s="1">
        <v>293</v>
      </c>
      <c r="O9" s="1">
        <v>8</v>
      </c>
      <c r="P9" s="1">
        <v>3</v>
      </c>
      <c r="Q9" s="1">
        <v>2</v>
      </c>
      <c r="R9" s="1">
        <v>0</v>
      </c>
      <c r="S9" s="1">
        <v>280</v>
      </c>
      <c r="T9" s="1">
        <v>12</v>
      </c>
      <c r="U9" s="1">
        <v>280</v>
      </c>
      <c r="V9" s="4">
        <f t="shared" si="1"/>
        <v>1</v>
      </c>
      <c r="W9" s="4">
        <f t="shared" si="2"/>
        <v>0.04257964257964258</v>
      </c>
      <c r="X9" s="4">
        <v>0</v>
      </c>
      <c r="Y9" s="4">
        <f t="shared" si="3"/>
        <v>0.009124087591240875</v>
      </c>
      <c r="Z9" s="4">
        <f t="shared" si="4"/>
        <v>0.6313868613138686</v>
      </c>
      <c r="AA9" s="11">
        <f t="shared" si="5"/>
        <v>0.026884226884226883</v>
      </c>
      <c r="AB9" s="4">
        <f t="shared" si="6"/>
        <v>0.03467153284671533</v>
      </c>
      <c r="AC9" s="4">
        <f t="shared" si="7"/>
        <v>0.1531791907514451</v>
      </c>
      <c r="AD9" s="4">
        <f t="shared" si="8"/>
        <v>0.008670520231213872</v>
      </c>
      <c r="AF9" s="24"/>
    </row>
    <row r="10" spans="1:32" ht="15" thickBot="1">
      <c r="A10" s="2" t="s">
        <v>38</v>
      </c>
      <c r="B10" s="3">
        <v>13213</v>
      </c>
      <c r="C10" s="1">
        <v>504</v>
      </c>
      <c r="D10" s="1">
        <v>35</v>
      </c>
      <c r="E10" s="1">
        <v>539</v>
      </c>
      <c r="F10" s="1">
        <v>539</v>
      </c>
      <c r="G10" s="1">
        <v>7</v>
      </c>
      <c r="H10" s="1">
        <v>344</v>
      </c>
      <c r="I10" s="1">
        <v>16</v>
      </c>
      <c r="J10" s="1">
        <v>1</v>
      </c>
      <c r="K10" s="1">
        <v>1</v>
      </c>
      <c r="L10" s="1">
        <v>344</v>
      </c>
      <c r="M10" s="1">
        <v>25</v>
      </c>
      <c r="N10" s="1">
        <v>319</v>
      </c>
      <c r="O10" s="1">
        <v>3</v>
      </c>
      <c r="P10" s="1">
        <v>3</v>
      </c>
      <c r="Q10" s="1">
        <v>6</v>
      </c>
      <c r="R10" s="1">
        <v>0</v>
      </c>
      <c r="S10" s="1">
        <v>313</v>
      </c>
      <c r="T10" s="1">
        <v>12</v>
      </c>
      <c r="U10" s="1">
        <v>313</v>
      </c>
      <c r="V10" s="4">
        <f t="shared" si="1"/>
        <v>1</v>
      </c>
      <c r="W10" s="4">
        <f t="shared" si="2"/>
        <v>0.04079315825323545</v>
      </c>
      <c r="X10" s="4">
        <v>0</v>
      </c>
      <c r="Y10" s="4">
        <f t="shared" si="3"/>
        <v>0.012987012987012988</v>
      </c>
      <c r="Z10" s="4">
        <f t="shared" si="4"/>
        <v>0.6382189239332097</v>
      </c>
      <c r="AA10" s="11">
        <f t="shared" si="5"/>
        <v>0.02603496556421706</v>
      </c>
      <c r="AB10" s="4">
        <f t="shared" si="6"/>
        <v>0.029684601113172542</v>
      </c>
      <c r="AC10" s="4">
        <f t="shared" si="7"/>
        <v>0.07267441860465117</v>
      </c>
      <c r="AD10" s="4">
        <f t="shared" si="8"/>
        <v>0.00872093023255814</v>
      </c>
      <c r="AF10" s="24"/>
    </row>
    <row r="11" spans="1:32" ht="15" thickBot="1">
      <c r="A11" s="2" t="s">
        <v>39</v>
      </c>
      <c r="B11" s="3">
        <v>3230</v>
      </c>
      <c r="C11" s="1">
        <v>275</v>
      </c>
      <c r="D11" s="1">
        <v>15</v>
      </c>
      <c r="E11" s="1">
        <v>290</v>
      </c>
      <c r="F11" s="1">
        <v>290</v>
      </c>
      <c r="G11" s="1">
        <v>42</v>
      </c>
      <c r="H11" s="1">
        <v>158</v>
      </c>
      <c r="I11" s="1">
        <v>5</v>
      </c>
      <c r="J11" s="1">
        <v>1</v>
      </c>
      <c r="K11" s="1">
        <v>1</v>
      </c>
      <c r="L11" s="1">
        <v>158</v>
      </c>
      <c r="M11" s="1">
        <v>7</v>
      </c>
      <c r="N11" s="1">
        <v>151</v>
      </c>
      <c r="O11" s="1">
        <v>3</v>
      </c>
      <c r="P11" s="1">
        <v>2</v>
      </c>
      <c r="Q11" s="1">
        <v>5</v>
      </c>
      <c r="R11" s="1">
        <v>0</v>
      </c>
      <c r="S11" s="1">
        <v>146</v>
      </c>
      <c r="T11" s="1">
        <v>12</v>
      </c>
      <c r="U11" s="1">
        <v>146</v>
      </c>
      <c r="V11" s="4">
        <f t="shared" si="1"/>
        <v>1</v>
      </c>
      <c r="W11" s="4">
        <f t="shared" si="2"/>
        <v>0.08978328173374613</v>
      </c>
      <c r="X11" s="4">
        <v>0</v>
      </c>
      <c r="Y11" s="4">
        <f t="shared" si="3"/>
        <v>0.14482758620689656</v>
      </c>
      <c r="Z11" s="4">
        <f t="shared" si="4"/>
        <v>0.5448275862068965</v>
      </c>
      <c r="AA11" s="11">
        <f t="shared" si="5"/>
        <v>0.04891640866873065</v>
      </c>
      <c r="AB11" s="4">
        <f t="shared" si="6"/>
        <v>0.017241379310344827</v>
      </c>
      <c r="AC11" s="4">
        <f t="shared" si="7"/>
        <v>0.04430379746835443</v>
      </c>
      <c r="AD11" s="4">
        <f t="shared" si="8"/>
        <v>0.012658227848101266</v>
      </c>
      <c r="AF11" s="24"/>
    </row>
    <row r="12" spans="1:32" ht="15" thickBot="1">
      <c r="A12" s="2" t="s">
        <v>40</v>
      </c>
      <c r="B12" s="3">
        <v>3657</v>
      </c>
      <c r="C12" s="1">
        <v>234</v>
      </c>
      <c r="D12" s="1">
        <v>15</v>
      </c>
      <c r="E12" s="1">
        <v>249</v>
      </c>
      <c r="F12" s="1">
        <v>249</v>
      </c>
      <c r="G12" s="1">
        <v>5</v>
      </c>
      <c r="H12" s="1">
        <v>83</v>
      </c>
      <c r="I12" s="1">
        <v>6</v>
      </c>
      <c r="J12" s="1">
        <v>1</v>
      </c>
      <c r="K12" s="1">
        <v>1</v>
      </c>
      <c r="L12" s="1">
        <v>83</v>
      </c>
      <c r="M12" s="1">
        <v>5</v>
      </c>
      <c r="N12" s="1">
        <v>78</v>
      </c>
      <c r="O12" s="1">
        <v>0</v>
      </c>
      <c r="P12" s="1">
        <v>3</v>
      </c>
      <c r="Q12" s="1">
        <v>0</v>
      </c>
      <c r="R12" s="1">
        <v>0</v>
      </c>
      <c r="S12" s="1">
        <v>75</v>
      </c>
      <c r="T12" s="1">
        <v>12</v>
      </c>
      <c r="U12" s="1">
        <v>75</v>
      </c>
      <c r="V12" s="4">
        <f t="shared" si="1"/>
        <v>1</v>
      </c>
      <c r="W12" s="4">
        <f t="shared" si="2"/>
        <v>0.06808859721082855</v>
      </c>
      <c r="X12" s="4">
        <v>0</v>
      </c>
      <c r="Y12" s="4">
        <f t="shared" si="3"/>
        <v>0.020080321285140562</v>
      </c>
      <c r="Z12" s="4">
        <f t="shared" si="4"/>
        <v>0.3333333333333333</v>
      </c>
      <c r="AA12" s="11">
        <f t="shared" si="5"/>
        <v>0.02269619907027618</v>
      </c>
      <c r="AB12" s="4">
        <f t="shared" si="6"/>
        <v>0.024096385542168676</v>
      </c>
      <c r="AC12" s="4">
        <f t="shared" si="7"/>
        <v>0.060240963855421686</v>
      </c>
      <c r="AD12" s="4">
        <f t="shared" si="8"/>
        <v>0.03614457831325301</v>
      </c>
      <c r="AF12" s="24"/>
    </row>
    <row r="13" spans="1:32" ht="15" thickBot="1">
      <c r="A13" s="2" t="s">
        <v>41</v>
      </c>
      <c r="B13" s="3">
        <v>9510</v>
      </c>
      <c r="C13" s="1">
        <v>509</v>
      </c>
      <c r="D13" s="1">
        <v>20</v>
      </c>
      <c r="E13" s="1">
        <v>529</v>
      </c>
      <c r="F13" s="1">
        <v>529</v>
      </c>
      <c r="G13" s="1">
        <v>3</v>
      </c>
      <c r="H13" s="1">
        <v>251</v>
      </c>
      <c r="I13" s="1">
        <v>44</v>
      </c>
      <c r="J13" s="1">
        <v>1</v>
      </c>
      <c r="K13" s="1">
        <v>1</v>
      </c>
      <c r="L13" s="1">
        <v>250</v>
      </c>
      <c r="M13" s="1">
        <v>26</v>
      </c>
      <c r="N13" s="1">
        <v>224</v>
      </c>
      <c r="O13" s="1">
        <v>3</v>
      </c>
      <c r="P13" s="1">
        <v>7</v>
      </c>
      <c r="Q13" s="1">
        <v>0</v>
      </c>
      <c r="R13" s="1">
        <v>0</v>
      </c>
      <c r="S13" s="1">
        <v>214</v>
      </c>
      <c r="T13" s="1">
        <v>12</v>
      </c>
      <c r="U13" s="1">
        <v>214</v>
      </c>
      <c r="V13" s="4">
        <f t="shared" si="1"/>
        <v>1</v>
      </c>
      <c r="W13" s="4">
        <f t="shared" si="2"/>
        <v>0.05562565720294427</v>
      </c>
      <c r="X13" s="4">
        <v>0</v>
      </c>
      <c r="Y13" s="4">
        <f t="shared" si="3"/>
        <v>0.005671077504725898</v>
      </c>
      <c r="Z13" s="4">
        <f t="shared" si="4"/>
        <v>0.47448015122873344</v>
      </c>
      <c r="AA13" s="11">
        <f t="shared" si="5"/>
        <v>0.026393270241850682</v>
      </c>
      <c r="AB13" s="4">
        <f t="shared" si="6"/>
        <v>0.0831758034026465</v>
      </c>
      <c r="AC13" s="4">
        <f t="shared" si="7"/>
        <v>0.10358565737051793</v>
      </c>
      <c r="AD13" s="4">
        <f t="shared" si="8"/>
        <v>0.027888446215139442</v>
      </c>
      <c r="AF13" s="24"/>
    </row>
    <row r="14" spans="1:32" ht="15" thickBot="1">
      <c r="A14" s="2" t="s">
        <v>42</v>
      </c>
      <c r="B14" s="3">
        <v>2632</v>
      </c>
      <c r="C14" s="1">
        <v>227</v>
      </c>
      <c r="D14" s="1">
        <v>26</v>
      </c>
      <c r="E14" s="1">
        <v>253</v>
      </c>
      <c r="F14" s="1">
        <v>253</v>
      </c>
      <c r="G14" s="1">
        <v>1</v>
      </c>
      <c r="H14" s="1">
        <v>126</v>
      </c>
      <c r="I14" s="1">
        <v>4</v>
      </c>
      <c r="J14" s="1">
        <v>1</v>
      </c>
      <c r="K14" s="1">
        <v>1</v>
      </c>
      <c r="L14" s="1">
        <v>126</v>
      </c>
      <c r="M14" s="1">
        <v>1</v>
      </c>
      <c r="N14" s="1">
        <v>131</v>
      </c>
      <c r="O14" s="1">
        <v>5</v>
      </c>
      <c r="P14" s="1">
        <v>1</v>
      </c>
      <c r="Q14" s="1">
        <v>0</v>
      </c>
      <c r="R14" s="1">
        <v>0</v>
      </c>
      <c r="S14" s="1">
        <v>125</v>
      </c>
      <c r="T14" s="1">
        <v>12</v>
      </c>
      <c r="U14" s="1">
        <v>125</v>
      </c>
      <c r="V14" s="4">
        <f t="shared" si="1"/>
        <v>1</v>
      </c>
      <c r="W14" s="4">
        <f t="shared" si="2"/>
        <v>0.09612462006079027</v>
      </c>
      <c r="X14" s="4">
        <v>0</v>
      </c>
      <c r="Y14" s="4">
        <f t="shared" si="3"/>
        <v>0.003952569169960474</v>
      </c>
      <c r="Z14" s="4">
        <f t="shared" si="4"/>
        <v>0.4980237154150198</v>
      </c>
      <c r="AA14" s="11">
        <f t="shared" si="5"/>
        <v>0.047872340425531915</v>
      </c>
      <c r="AB14" s="4">
        <f t="shared" si="6"/>
        <v>0.015810276679841896</v>
      </c>
      <c r="AC14" s="4">
        <f t="shared" si="7"/>
        <v>0.007936507936507936</v>
      </c>
      <c r="AD14" s="4">
        <f t="shared" si="8"/>
        <v>0.007936507936507936</v>
      </c>
      <c r="AF14" s="24"/>
    </row>
    <row r="15" spans="1:32" ht="15" thickBot="1">
      <c r="A15" s="2" t="s">
        <v>43</v>
      </c>
      <c r="B15" s="3">
        <v>2944</v>
      </c>
      <c r="C15" s="1">
        <v>93</v>
      </c>
      <c r="D15" s="1">
        <v>16</v>
      </c>
      <c r="E15" s="1">
        <v>109</v>
      </c>
      <c r="F15" s="1">
        <v>109</v>
      </c>
      <c r="G15" s="1">
        <v>62</v>
      </c>
      <c r="H15" s="1">
        <v>62</v>
      </c>
      <c r="I15" s="1">
        <v>0</v>
      </c>
      <c r="J15" s="1">
        <v>1</v>
      </c>
      <c r="K15" s="1">
        <v>1</v>
      </c>
      <c r="L15" s="1">
        <v>62</v>
      </c>
      <c r="M15" s="1">
        <v>8</v>
      </c>
      <c r="N15" s="1">
        <v>54</v>
      </c>
      <c r="O15" s="1">
        <v>0</v>
      </c>
      <c r="P15" s="1">
        <v>15</v>
      </c>
      <c r="Q15" s="1">
        <v>0</v>
      </c>
      <c r="R15" s="1">
        <v>0</v>
      </c>
      <c r="S15" s="1">
        <v>39</v>
      </c>
      <c r="T15" s="1">
        <v>12</v>
      </c>
      <c r="U15" s="1">
        <v>39</v>
      </c>
      <c r="V15" s="4">
        <f t="shared" si="1"/>
        <v>1</v>
      </c>
      <c r="W15" s="4">
        <f t="shared" si="2"/>
        <v>0.03702445652173913</v>
      </c>
      <c r="X15" s="4">
        <v>0</v>
      </c>
      <c r="Y15" s="4">
        <f t="shared" si="3"/>
        <v>0.5688073394495413</v>
      </c>
      <c r="Z15" s="4">
        <f t="shared" si="4"/>
        <v>0.5688073394495413</v>
      </c>
      <c r="AA15" s="11">
        <f t="shared" si="5"/>
        <v>0.021059782608695652</v>
      </c>
      <c r="AB15" s="4">
        <f t="shared" si="6"/>
        <v>0</v>
      </c>
      <c r="AC15" s="4">
        <f t="shared" si="7"/>
        <v>0.12903225806451613</v>
      </c>
      <c r="AD15" s="4">
        <f t="shared" si="8"/>
        <v>0.24193548387096775</v>
      </c>
      <c r="AF15" s="24"/>
    </row>
    <row r="16" spans="1:32" ht="15" thickBot="1">
      <c r="A16" s="2" t="s">
        <v>44</v>
      </c>
      <c r="B16" s="3">
        <v>17649</v>
      </c>
      <c r="C16" s="3">
        <v>1356</v>
      </c>
      <c r="D16" s="1">
        <v>23</v>
      </c>
      <c r="E16" s="3">
        <v>1379</v>
      </c>
      <c r="F16" s="3">
        <v>1379</v>
      </c>
      <c r="G16" s="1">
        <v>237</v>
      </c>
      <c r="H16" s="1">
        <v>738</v>
      </c>
      <c r="I16" s="1">
        <v>3</v>
      </c>
      <c r="J16" s="1">
        <v>1</v>
      </c>
      <c r="K16" s="1">
        <v>1</v>
      </c>
      <c r="L16" s="1">
        <v>738</v>
      </c>
      <c r="M16" s="1">
        <v>20</v>
      </c>
      <c r="N16" s="1">
        <v>718</v>
      </c>
      <c r="O16" s="1">
        <v>9</v>
      </c>
      <c r="P16" s="1">
        <v>8</v>
      </c>
      <c r="Q16" s="1">
        <v>0</v>
      </c>
      <c r="R16" s="1">
        <v>0</v>
      </c>
      <c r="S16" s="1">
        <v>701</v>
      </c>
      <c r="T16" s="1">
        <v>12</v>
      </c>
      <c r="U16" s="3">
        <v>2237</v>
      </c>
      <c r="V16" s="4">
        <f t="shared" si="1"/>
        <v>1</v>
      </c>
      <c r="W16" s="4">
        <f t="shared" si="2"/>
        <v>0.078134738512097</v>
      </c>
      <c r="X16" s="4">
        <v>0</v>
      </c>
      <c r="Y16" s="4">
        <f t="shared" si="3"/>
        <v>0.17186366932559827</v>
      </c>
      <c r="Z16" s="4">
        <f t="shared" si="4"/>
        <v>0.5351704133430022</v>
      </c>
      <c r="AA16" s="11">
        <f t="shared" si="5"/>
        <v>0.041815400305966345</v>
      </c>
      <c r="AB16" s="4">
        <f t="shared" si="6"/>
        <v>0.002175489485134155</v>
      </c>
      <c r="AC16" s="4">
        <f t="shared" si="7"/>
        <v>0.02710027100271003</v>
      </c>
      <c r="AD16" s="4">
        <f t="shared" si="8"/>
        <v>0.01084010840108401</v>
      </c>
      <c r="AF16" s="24"/>
    </row>
    <row r="17" spans="1:32" ht="15" thickBot="1">
      <c r="A17" s="2" t="s">
        <v>45</v>
      </c>
      <c r="B17" s="3">
        <v>7413</v>
      </c>
      <c r="C17" s="1">
        <v>415</v>
      </c>
      <c r="D17" s="1">
        <v>11</v>
      </c>
      <c r="E17" s="1">
        <v>426</v>
      </c>
      <c r="F17" s="1">
        <v>426</v>
      </c>
      <c r="G17" s="1">
        <v>2</v>
      </c>
      <c r="H17" s="1">
        <v>271</v>
      </c>
      <c r="I17" s="1">
        <v>9</v>
      </c>
      <c r="J17" s="1">
        <v>1</v>
      </c>
      <c r="K17" s="1">
        <v>1</v>
      </c>
      <c r="L17" s="1">
        <v>271</v>
      </c>
      <c r="M17" s="1">
        <v>16</v>
      </c>
      <c r="N17" s="1">
        <v>255</v>
      </c>
      <c r="O17" s="1">
        <v>1</v>
      </c>
      <c r="P17" s="1">
        <v>7</v>
      </c>
      <c r="Q17" s="1">
        <v>1</v>
      </c>
      <c r="R17" s="1">
        <v>0</v>
      </c>
      <c r="S17" s="1">
        <v>246</v>
      </c>
      <c r="T17" s="1">
        <v>12</v>
      </c>
      <c r="U17" s="1">
        <v>246</v>
      </c>
      <c r="V17" s="4">
        <f t="shared" si="1"/>
        <v>1</v>
      </c>
      <c r="W17" s="4">
        <f t="shared" si="2"/>
        <v>0.05746661270740591</v>
      </c>
      <c r="X17" s="4">
        <v>0</v>
      </c>
      <c r="Y17" s="4">
        <f t="shared" si="3"/>
        <v>0.004694835680751174</v>
      </c>
      <c r="Z17" s="4">
        <f t="shared" si="4"/>
        <v>0.636150234741784</v>
      </c>
      <c r="AA17" s="11">
        <f t="shared" si="5"/>
        <v>0.03655739916363146</v>
      </c>
      <c r="AB17" s="4">
        <f t="shared" si="6"/>
        <v>0.02112676056338028</v>
      </c>
      <c r="AC17" s="4">
        <f t="shared" si="7"/>
        <v>0.05904059040590406</v>
      </c>
      <c r="AD17" s="4">
        <f t="shared" si="8"/>
        <v>0.025830258302583026</v>
      </c>
      <c r="AF17" s="24"/>
    </row>
    <row r="18" spans="1:32" ht="15" thickBot="1">
      <c r="A18" s="2" t="s">
        <v>46</v>
      </c>
      <c r="B18" s="3">
        <v>2916</v>
      </c>
      <c r="C18" s="1">
        <v>725</v>
      </c>
      <c r="D18" s="1">
        <v>37</v>
      </c>
      <c r="E18" s="1">
        <v>762</v>
      </c>
      <c r="F18" s="1">
        <v>762</v>
      </c>
      <c r="G18" s="1">
        <v>131</v>
      </c>
      <c r="H18" s="1">
        <v>312</v>
      </c>
      <c r="I18" s="1">
        <v>141</v>
      </c>
      <c r="J18" s="1">
        <v>1</v>
      </c>
      <c r="K18" s="1">
        <v>2</v>
      </c>
      <c r="L18" s="1">
        <v>312</v>
      </c>
      <c r="M18" s="1">
        <v>20</v>
      </c>
      <c r="N18" s="1">
        <v>292</v>
      </c>
      <c r="O18" s="1">
        <v>1</v>
      </c>
      <c r="P18" s="1">
        <v>0</v>
      </c>
      <c r="Q18" s="1">
        <v>7</v>
      </c>
      <c r="R18" s="1">
        <v>0</v>
      </c>
      <c r="S18" s="1">
        <v>284</v>
      </c>
      <c r="T18" s="1">
        <v>12</v>
      </c>
      <c r="U18" s="1">
        <v>284</v>
      </c>
      <c r="V18" s="4">
        <f t="shared" si="1"/>
        <v>1</v>
      </c>
      <c r="W18" s="4">
        <f t="shared" si="2"/>
        <v>0.2613168724279835</v>
      </c>
      <c r="X18" s="4">
        <v>0.01</v>
      </c>
      <c r="Y18" s="4">
        <f t="shared" si="3"/>
        <v>0.17191601049868765</v>
      </c>
      <c r="Z18" s="4">
        <f t="shared" si="4"/>
        <v>0.4094488188976378</v>
      </c>
      <c r="AA18" s="11">
        <f t="shared" si="5"/>
        <v>0.10699588477366255</v>
      </c>
      <c r="AB18" s="4">
        <f t="shared" si="6"/>
        <v>0.18503937007874016</v>
      </c>
      <c r="AC18" s="4">
        <f t="shared" si="7"/>
        <v>0.0641025641025641</v>
      </c>
      <c r="AD18" s="4">
        <f t="shared" si="8"/>
        <v>0</v>
      </c>
      <c r="AF18" s="24"/>
    </row>
    <row r="19" spans="1:32" ht="15" thickBot="1">
      <c r="A19" s="2" t="s">
        <v>47</v>
      </c>
      <c r="B19" s="3">
        <v>43345</v>
      </c>
      <c r="C19" s="3">
        <v>3227</v>
      </c>
      <c r="D19" s="1">
        <v>348</v>
      </c>
      <c r="E19" s="3">
        <v>3575</v>
      </c>
      <c r="F19" s="3">
        <v>3499</v>
      </c>
      <c r="G19" s="1">
        <v>223</v>
      </c>
      <c r="H19" s="3">
        <v>2705</v>
      </c>
      <c r="I19" s="1">
        <v>113</v>
      </c>
      <c r="J19" s="1">
        <v>1</v>
      </c>
      <c r="K19" s="1">
        <v>2</v>
      </c>
      <c r="L19" s="3">
        <v>2705</v>
      </c>
      <c r="M19" s="1">
        <v>84</v>
      </c>
      <c r="N19" s="3">
        <v>2621</v>
      </c>
      <c r="O19" s="1">
        <v>16</v>
      </c>
      <c r="P19" s="1">
        <v>139</v>
      </c>
      <c r="Q19" s="1">
        <v>0</v>
      </c>
      <c r="R19" s="1">
        <v>0</v>
      </c>
      <c r="S19" s="3">
        <v>2466</v>
      </c>
      <c r="T19" s="1">
        <v>12</v>
      </c>
      <c r="U19" s="3">
        <v>2466</v>
      </c>
      <c r="V19" s="4">
        <f t="shared" si="1"/>
        <v>0.9787412587412587</v>
      </c>
      <c r="W19" s="4">
        <f t="shared" si="2"/>
        <v>0.08072442034836774</v>
      </c>
      <c r="X19" s="4">
        <v>0</v>
      </c>
      <c r="Y19" s="4">
        <f t="shared" si="3"/>
        <v>0.06373249499857102</v>
      </c>
      <c r="Z19" s="4">
        <f t="shared" si="4"/>
        <v>0.7730780222920834</v>
      </c>
      <c r="AA19" s="11">
        <f t="shared" si="5"/>
        <v>0.062406275233590956</v>
      </c>
      <c r="AB19" s="4">
        <f t="shared" si="6"/>
        <v>0.03229494141183195</v>
      </c>
      <c r="AC19" s="4">
        <f t="shared" si="7"/>
        <v>0.031053604436229204</v>
      </c>
      <c r="AD19" s="4">
        <f t="shared" si="8"/>
        <v>0.051386321626617375</v>
      </c>
      <c r="AF19" s="24"/>
    </row>
    <row r="20" spans="1:32" ht="15" thickBot="1">
      <c r="A20" s="2" t="s">
        <v>48</v>
      </c>
      <c r="B20" s="3">
        <v>214185</v>
      </c>
      <c r="C20" s="3">
        <v>13587</v>
      </c>
      <c r="D20" s="3">
        <v>1301</v>
      </c>
      <c r="E20" s="3">
        <v>14888</v>
      </c>
      <c r="F20" s="3">
        <v>14888</v>
      </c>
      <c r="G20" s="3">
        <v>1284</v>
      </c>
      <c r="H20" s="3">
        <v>10054</v>
      </c>
      <c r="I20" s="1">
        <v>606</v>
      </c>
      <c r="J20" s="1">
        <v>4</v>
      </c>
      <c r="K20" s="1">
        <v>3</v>
      </c>
      <c r="L20" s="3">
        <v>10054</v>
      </c>
      <c r="M20" s="1">
        <v>749</v>
      </c>
      <c r="N20" s="3">
        <v>9289</v>
      </c>
      <c r="O20" s="1">
        <v>104</v>
      </c>
      <c r="P20" s="1">
        <v>683</v>
      </c>
      <c r="Q20" s="1">
        <v>30</v>
      </c>
      <c r="R20" s="1">
        <v>0</v>
      </c>
      <c r="S20" s="3">
        <v>8472</v>
      </c>
      <c r="T20" s="1">
        <v>18</v>
      </c>
      <c r="U20" s="3">
        <v>8472</v>
      </c>
      <c r="V20" s="4">
        <f t="shared" si="1"/>
        <v>1</v>
      </c>
      <c r="W20" s="4">
        <f t="shared" si="2"/>
        <v>0.06951000303475967</v>
      </c>
      <c r="X20" s="4">
        <v>0</v>
      </c>
      <c r="Y20" s="4">
        <f t="shared" si="3"/>
        <v>0.0862439548629769</v>
      </c>
      <c r="Z20" s="4">
        <f t="shared" si="4"/>
        <v>0.6753089736700698</v>
      </c>
      <c r="AA20" s="11">
        <f t="shared" si="5"/>
        <v>0.046940728809206994</v>
      </c>
      <c r="AB20" s="4">
        <f t="shared" si="6"/>
        <v>0.040703922622246105</v>
      </c>
      <c r="AC20" s="4">
        <f t="shared" si="7"/>
        <v>0.07449771235329222</v>
      </c>
      <c r="AD20" s="4">
        <f t="shared" si="8"/>
        <v>0.06793316093097275</v>
      </c>
      <c r="AF20" s="24"/>
    </row>
    <row r="21" spans="1:32" ht="15" thickBot="1">
      <c r="A21" s="2" t="s">
        <v>49</v>
      </c>
      <c r="B21" s="3">
        <v>64944</v>
      </c>
      <c r="C21" s="3">
        <v>5065</v>
      </c>
      <c r="D21" s="1">
        <v>260</v>
      </c>
      <c r="E21" s="3">
        <v>5325</v>
      </c>
      <c r="F21" s="3">
        <v>5325</v>
      </c>
      <c r="G21" s="1">
        <v>341</v>
      </c>
      <c r="H21" s="3">
        <v>3510</v>
      </c>
      <c r="I21" s="1">
        <v>0</v>
      </c>
      <c r="J21" s="1">
        <v>1</v>
      </c>
      <c r="K21" s="1">
        <v>1</v>
      </c>
      <c r="L21" s="3">
        <v>3510</v>
      </c>
      <c r="M21" s="1">
        <v>266</v>
      </c>
      <c r="N21" s="3">
        <v>3244</v>
      </c>
      <c r="O21" s="1">
        <v>29</v>
      </c>
      <c r="P21" s="1">
        <v>29</v>
      </c>
      <c r="Q21" s="1">
        <v>0</v>
      </c>
      <c r="R21" s="1">
        <v>0</v>
      </c>
      <c r="S21" s="3">
        <v>3186</v>
      </c>
      <c r="T21" s="1">
        <v>12</v>
      </c>
      <c r="U21" s="3">
        <v>3186</v>
      </c>
      <c r="V21" s="4">
        <f t="shared" si="1"/>
        <v>1</v>
      </c>
      <c r="W21" s="4">
        <f t="shared" si="2"/>
        <v>0.08199371766444938</v>
      </c>
      <c r="X21" s="4">
        <v>0</v>
      </c>
      <c r="Y21" s="4">
        <f t="shared" si="3"/>
        <v>0.06403755868544601</v>
      </c>
      <c r="Z21" s="4">
        <f t="shared" si="4"/>
        <v>0.6591549295774648</v>
      </c>
      <c r="AA21" s="11">
        <f t="shared" si="5"/>
        <v>0.054046563192904656</v>
      </c>
      <c r="AB21" s="4">
        <f t="shared" si="6"/>
        <v>0</v>
      </c>
      <c r="AC21" s="4">
        <f t="shared" si="7"/>
        <v>0.07578347578347579</v>
      </c>
      <c r="AD21" s="4">
        <f t="shared" si="8"/>
        <v>0.008262108262108263</v>
      </c>
      <c r="AF21" s="24"/>
    </row>
    <row r="22" spans="1:32" ht="15" thickBot="1">
      <c r="A22" s="2" t="s">
        <v>50</v>
      </c>
      <c r="B22" s="3">
        <v>68661</v>
      </c>
      <c r="C22" s="3">
        <v>8144</v>
      </c>
      <c r="D22" s="1">
        <v>695</v>
      </c>
      <c r="E22" s="3">
        <v>8839</v>
      </c>
      <c r="F22" s="3">
        <v>8839</v>
      </c>
      <c r="G22" s="1">
        <v>693</v>
      </c>
      <c r="H22" s="3">
        <v>5674</v>
      </c>
      <c r="I22" s="1">
        <v>384</v>
      </c>
      <c r="J22" s="1">
        <v>2</v>
      </c>
      <c r="K22" s="1">
        <v>3</v>
      </c>
      <c r="L22" s="3">
        <v>5674</v>
      </c>
      <c r="M22" s="1">
        <v>476</v>
      </c>
      <c r="N22" s="3">
        <v>5198</v>
      </c>
      <c r="O22" s="1">
        <v>106</v>
      </c>
      <c r="P22" s="1">
        <v>274</v>
      </c>
      <c r="Q22" s="1">
        <v>35</v>
      </c>
      <c r="R22" s="1">
        <v>0</v>
      </c>
      <c r="S22" s="3">
        <v>4783</v>
      </c>
      <c r="T22" s="1">
        <v>12</v>
      </c>
      <c r="U22" s="3">
        <v>4783</v>
      </c>
      <c r="V22" s="4">
        <f t="shared" si="1"/>
        <v>1</v>
      </c>
      <c r="W22" s="4">
        <f t="shared" si="2"/>
        <v>0.12873392464426675</v>
      </c>
      <c r="X22" s="4">
        <v>0.01</v>
      </c>
      <c r="Y22" s="4">
        <f t="shared" si="3"/>
        <v>0.07840253422332844</v>
      </c>
      <c r="Z22" s="4">
        <f t="shared" si="4"/>
        <v>0.6419278198891277</v>
      </c>
      <c r="AA22" s="11">
        <f t="shared" si="5"/>
        <v>0.08263788759266541</v>
      </c>
      <c r="AB22" s="4">
        <f t="shared" si="6"/>
        <v>0.04344382848738545</v>
      </c>
      <c r="AC22" s="4">
        <f t="shared" si="7"/>
        <v>0.0838914346140289</v>
      </c>
      <c r="AD22" s="4">
        <f t="shared" si="8"/>
        <v>0.04829044765597462</v>
      </c>
      <c r="AF22" s="24"/>
    </row>
    <row r="23" spans="1:32" ht="15" thickBot="1">
      <c r="A23" s="2" t="s">
        <v>51</v>
      </c>
      <c r="B23" s="3">
        <v>104048</v>
      </c>
      <c r="C23" s="3">
        <v>12443</v>
      </c>
      <c r="D23" s="1">
        <v>717</v>
      </c>
      <c r="E23" s="3">
        <v>13160</v>
      </c>
      <c r="F23" s="3">
        <v>13160</v>
      </c>
      <c r="G23" s="1">
        <v>721</v>
      </c>
      <c r="H23" s="3">
        <v>8861</v>
      </c>
      <c r="I23" s="1">
        <v>0</v>
      </c>
      <c r="J23" s="1">
        <v>3</v>
      </c>
      <c r="K23" s="1">
        <v>2</v>
      </c>
      <c r="L23" s="3">
        <f>8285+576</f>
        <v>8861</v>
      </c>
      <c r="M23" s="1">
        <v>576</v>
      </c>
      <c r="N23" s="3">
        <v>8259</v>
      </c>
      <c r="O23" s="1">
        <v>96</v>
      </c>
      <c r="P23" s="1">
        <v>375</v>
      </c>
      <c r="Q23" s="1">
        <v>13</v>
      </c>
      <c r="R23" s="1">
        <v>0</v>
      </c>
      <c r="S23" s="3">
        <v>7775</v>
      </c>
      <c r="T23" s="1">
        <v>18</v>
      </c>
      <c r="U23" s="3">
        <v>7775</v>
      </c>
      <c r="V23" s="4">
        <f t="shared" si="1"/>
        <v>1</v>
      </c>
      <c r="W23" s="4">
        <f t="shared" si="2"/>
        <v>0.1264800861141012</v>
      </c>
      <c r="X23" s="4">
        <v>0</v>
      </c>
      <c r="Y23" s="4">
        <f t="shared" si="3"/>
        <v>0.054787234042553194</v>
      </c>
      <c r="Z23" s="4">
        <f t="shared" si="4"/>
        <v>0.6733282674772036</v>
      </c>
      <c r="AA23" s="11">
        <f t="shared" si="5"/>
        <v>0.08516261725357527</v>
      </c>
      <c r="AB23" s="4">
        <f t="shared" si="6"/>
        <v>0</v>
      </c>
      <c r="AC23" s="4">
        <f t="shared" si="7"/>
        <v>0.06500394989278863</v>
      </c>
      <c r="AD23" s="4">
        <f t="shared" si="8"/>
        <v>0.042320279878117595</v>
      </c>
      <c r="AF23" s="24"/>
    </row>
    <row r="24" spans="1:32" ht="15" thickBot="1">
      <c r="A24" s="2" t="s">
        <v>52</v>
      </c>
      <c r="B24" s="3">
        <v>36306</v>
      </c>
      <c r="C24" s="3">
        <v>5208</v>
      </c>
      <c r="D24" s="1">
        <v>507</v>
      </c>
      <c r="E24" s="3">
        <v>5715</v>
      </c>
      <c r="F24" s="3">
        <v>5703</v>
      </c>
      <c r="G24" s="1">
        <v>427</v>
      </c>
      <c r="H24" s="3">
        <v>4533</v>
      </c>
      <c r="I24" s="1">
        <v>1</v>
      </c>
      <c r="J24" s="1">
        <v>2</v>
      </c>
      <c r="K24" s="1">
        <v>2</v>
      </c>
      <c r="L24" s="3">
        <v>4533</v>
      </c>
      <c r="M24" s="1">
        <v>269</v>
      </c>
      <c r="N24" s="3">
        <v>4264</v>
      </c>
      <c r="O24" s="1">
        <v>53</v>
      </c>
      <c r="P24" s="1">
        <v>191</v>
      </c>
      <c r="Q24" s="1">
        <v>187</v>
      </c>
      <c r="R24" s="1">
        <v>0</v>
      </c>
      <c r="S24" s="3">
        <v>3833</v>
      </c>
      <c r="T24" s="1">
        <v>12</v>
      </c>
      <c r="U24" s="3">
        <v>3833</v>
      </c>
      <c r="V24" s="4">
        <f t="shared" si="1"/>
        <v>0.9979002624671915</v>
      </c>
      <c r="W24" s="4">
        <f t="shared" si="2"/>
        <v>0.15708147413650636</v>
      </c>
      <c r="X24" s="4">
        <v>0.01</v>
      </c>
      <c r="Y24" s="4">
        <f t="shared" si="3"/>
        <v>0.07487287392600386</v>
      </c>
      <c r="Z24" s="4">
        <f t="shared" si="4"/>
        <v>0.7948448185165702</v>
      </c>
      <c r="AA24" s="11">
        <f t="shared" si="5"/>
        <v>0.12485539580234672</v>
      </c>
      <c r="AB24" s="4">
        <f t="shared" si="6"/>
        <v>0.0001753463089601964</v>
      </c>
      <c r="AC24" s="4">
        <f t="shared" si="7"/>
        <v>0.059342598720494154</v>
      </c>
      <c r="AD24" s="4">
        <f t="shared" si="8"/>
        <v>0.04213545113611295</v>
      </c>
      <c r="AF24" s="24"/>
    </row>
    <row r="25" spans="1:32" ht="15" thickBot="1">
      <c r="A25" s="2" t="s">
        <v>53</v>
      </c>
      <c r="B25" s="3">
        <v>39050</v>
      </c>
      <c r="C25" s="3">
        <v>2787</v>
      </c>
      <c r="D25" s="1">
        <v>403</v>
      </c>
      <c r="E25" s="3">
        <v>3190</v>
      </c>
      <c r="F25" s="3">
        <v>3190</v>
      </c>
      <c r="G25" s="1">
        <v>139</v>
      </c>
      <c r="H25" s="3">
        <v>2533</v>
      </c>
      <c r="I25" s="1">
        <v>0</v>
      </c>
      <c r="J25" s="1">
        <v>1</v>
      </c>
      <c r="K25" s="1">
        <v>2</v>
      </c>
      <c r="L25" s="3">
        <v>2533</v>
      </c>
      <c r="M25" s="1">
        <v>274</v>
      </c>
      <c r="N25" s="3">
        <v>2259</v>
      </c>
      <c r="O25" s="1">
        <v>32</v>
      </c>
      <c r="P25" s="1">
        <v>138</v>
      </c>
      <c r="Q25" s="1">
        <v>18</v>
      </c>
      <c r="R25" s="1">
        <v>0</v>
      </c>
      <c r="S25" s="3">
        <v>2259</v>
      </c>
      <c r="T25" s="1">
        <v>12</v>
      </c>
      <c r="U25" s="3">
        <v>2259</v>
      </c>
      <c r="V25" s="4">
        <f t="shared" si="1"/>
        <v>1</v>
      </c>
      <c r="W25" s="4">
        <f t="shared" si="2"/>
        <v>0.08169014084507042</v>
      </c>
      <c r="X25" s="4">
        <v>0.01</v>
      </c>
      <c r="Y25" s="4">
        <f t="shared" si="3"/>
        <v>0.04357366771159875</v>
      </c>
      <c r="Z25" s="4">
        <f t="shared" si="4"/>
        <v>0.7940438871473354</v>
      </c>
      <c r="AA25" s="11">
        <f t="shared" si="5"/>
        <v>0.06486555697823304</v>
      </c>
      <c r="AB25" s="4">
        <f t="shared" si="6"/>
        <v>0</v>
      </c>
      <c r="AC25" s="4">
        <f t="shared" si="7"/>
        <v>0.10817212791156731</v>
      </c>
      <c r="AD25" s="4">
        <f t="shared" si="8"/>
        <v>0.054480852743782074</v>
      </c>
      <c r="AF25" s="24"/>
    </row>
    <row r="26" spans="1:32" ht="29.25" thickBot="1">
      <c r="A26" s="2" t="s">
        <v>54</v>
      </c>
      <c r="B26" s="3">
        <v>37957</v>
      </c>
      <c r="C26" s="3">
        <v>4652</v>
      </c>
      <c r="D26" s="1">
        <v>451</v>
      </c>
      <c r="E26" s="3">
        <v>5103</v>
      </c>
      <c r="F26" s="3">
        <v>5103</v>
      </c>
      <c r="G26" s="1">
        <v>553</v>
      </c>
      <c r="H26" s="3">
        <v>3583</v>
      </c>
      <c r="I26" s="1">
        <v>0</v>
      </c>
      <c r="J26" s="1">
        <v>1</v>
      </c>
      <c r="K26" s="1">
        <v>3</v>
      </c>
      <c r="L26" s="3">
        <v>3339</v>
      </c>
      <c r="M26" s="1">
        <v>24</v>
      </c>
      <c r="N26" s="3">
        <v>3315</v>
      </c>
      <c r="O26" s="1">
        <v>32</v>
      </c>
      <c r="P26" s="1">
        <v>206</v>
      </c>
      <c r="Q26" s="1">
        <v>0</v>
      </c>
      <c r="R26" s="1">
        <v>0</v>
      </c>
      <c r="S26" s="3">
        <v>3077</v>
      </c>
      <c r="T26" s="1">
        <v>12</v>
      </c>
      <c r="U26" s="3">
        <v>3077</v>
      </c>
      <c r="V26" s="4">
        <f t="shared" si="1"/>
        <v>1</v>
      </c>
      <c r="W26" s="4">
        <f t="shared" si="2"/>
        <v>0.13444160497404958</v>
      </c>
      <c r="X26" s="4">
        <v>0.01</v>
      </c>
      <c r="Y26" s="4">
        <f t="shared" si="3"/>
        <v>0.1083676268861454</v>
      </c>
      <c r="Z26" s="4">
        <f t="shared" si="4"/>
        <v>0.7021359984322947</v>
      </c>
      <c r="AA26" s="11">
        <f t="shared" si="5"/>
        <v>0.09439629053929446</v>
      </c>
      <c r="AB26" s="4">
        <f t="shared" si="6"/>
        <v>0</v>
      </c>
      <c r="AC26" s="4">
        <f t="shared" si="7"/>
        <v>0.0066982975160480044</v>
      </c>
      <c r="AD26" s="4">
        <f t="shared" si="8"/>
        <v>0.057493720346078706</v>
      </c>
      <c r="AF26" s="24"/>
    </row>
    <row r="27" spans="1:32" ht="15" thickBot="1">
      <c r="A27" s="2" t="s">
        <v>55</v>
      </c>
      <c r="B27" s="3">
        <v>42121</v>
      </c>
      <c r="C27" s="3">
        <v>5251</v>
      </c>
      <c r="D27" s="1">
        <v>362</v>
      </c>
      <c r="E27" s="3">
        <v>5613</v>
      </c>
      <c r="F27" s="3">
        <v>5613</v>
      </c>
      <c r="G27" s="1">
        <v>468</v>
      </c>
      <c r="H27" s="3">
        <v>3729</v>
      </c>
      <c r="I27" s="1">
        <v>0</v>
      </c>
      <c r="J27" s="1">
        <v>1</v>
      </c>
      <c r="K27" s="1">
        <v>2</v>
      </c>
      <c r="L27" s="3">
        <v>3729</v>
      </c>
      <c r="M27" s="1">
        <v>482</v>
      </c>
      <c r="N27" s="3">
        <v>3247</v>
      </c>
      <c r="O27" s="1">
        <v>49</v>
      </c>
      <c r="P27" s="1">
        <v>9</v>
      </c>
      <c r="Q27" s="1">
        <v>256</v>
      </c>
      <c r="R27" s="1">
        <v>0</v>
      </c>
      <c r="S27" s="3">
        <v>2933</v>
      </c>
      <c r="T27" s="1">
        <v>12</v>
      </c>
      <c r="U27" s="3">
        <v>2933</v>
      </c>
      <c r="V27" s="4">
        <f t="shared" si="1"/>
        <v>1</v>
      </c>
      <c r="W27" s="4">
        <f t="shared" si="2"/>
        <v>0.1332589444695045</v>
      </c>
      <c r="X27" s="4">
        <v>0</v>
      </c>
      <c r="Y27" s="4">
        <f t="shared" si="3"/>
        <v>0.08337787279529664</v>
      </c>
      <c r="Z27" s="4">
        <f t="shared" si="4"/>
        <v>0.6643506146445751</v>
      </c>
      <c r="AA27" s="11">
        <f t="shared" si="5"/>
        <v>0.08853066166520263</v>
      </c>
      <c r="AB27" s="4">
        <f t="shared" si="6"/>
        <v>0</v>
      </c>
      <c r="AC27" s="4">
        <f t="shared" si="7"/>
        <v>0.1292571735049611</v>
      </c>
      <c r="AD27" s="4">
        <f t="shared" si="8"/>
        <v>0.002413515687851971</v>
      </c>
      <c r="AF27" s="24"/>
    </row>
    <row r="28" spans="1:32" ht="15" thickBot="1">
      <c r="A28" s="2" t="s">
        <v>56</v>
      </c>
      <c r="B28" s="3">
        <v>2430</v>
      </c>
      <c r="C28" s="1">
        <v>560</v>
      </c>
      <c r="D28" s="1">
        <v>61</v>
      </c>
      <c r="E28" s="1">
        <v>621</v>
      </c>
      <c r="F28" s="1">
        <v>621</v>
      </c>
      <c r="G28" s="1">
        <v>0</v>
      </c>
      <c r="H28" s="1">
        <v>390</v>
      </c>
      <c r="I28" s="1">
        <v>2</v>
      </c>
      <c r="J28" s="1">
        <v>1</v>
      </c>
      <c r="K28" s="1">
        <v>1</v>
      </c>
      <c r="L28" s="1">
        <v>390</v>
      </c>
      <c r="M28" s="1">
        <v>21</v>
      </c>
      <c r="N28" s="1">
        <v>369</v>
      </c>
      <c r="O28" s="1">
        <v>6</v>
      </c>
      <c r="P28" s="1">
        <v>21</v>
      </c>
      <c r="Q28" s="1">
        <v>0</v>
      </c>
      <c r="R28" s="1">
        <v>0</v>
      </c>
      <c r="S28" s="1">
        <v>342</v>
      </c>
      <c r="T28" s="1">
        <v>12</v>
      </c>
      <c r="U28" s="1">
        <v>342</v>
      </c>
      <c r="V28" s="4">
        <f t="shared" si="1"/>
        <v>1</v>
      </c>
      <c r="W28" s="4">
        <f t="shared" si="2"/>
        <v>0.25555555555555554</v>
      </c>
      <c r="X28" s="4">
        <v>0.02</v>
      </c>
      <c r="Y28" s="4">
        <f t="shared" si="3"/>
        <v>0</v>
      </c>
      <c r="Z28" s="4">
        <f t="shared" si="4"/>
        <v>0.6280193236714976</v>
      </c>
      <c r="AA28" s="11">
        <f t="shared" si="5"/>
        <v>0.16049382716049382</v>
      </c>
      <c r="AB28" s="4">
        <f t="shared" si="6"/>
        <v>0.00322061191626409</v>
      </c>
      <c r="AC28" s="4">
        <f t="shared" si="7"/>
        <v>0.05384615384615385</v>
      </c>
      <c r="AD28" s="4">
        <f t="shared" si="8"/>
        <v>0.05384615384615385</v>
      </c>
      <c r="AF28" s="24"/>
    </row>
    <row r="29" spans="1:32" ht="15" thickBot="1">
      <c r="A29" s="25" t="s">
        <v>57</v>
      </c>
      <c r="B29" s="3">
        <v>8323</v>
      </c>
      <c r="C29" s="1">
        <v>671</v>
      </c>
      <c r="D29" s="1">
        <v>93</v>
      </c>
      <c r="E29" s="1">
        <f>C29+D29</f>
        <v>764</v>
      </c>
      <c r="F29" s="1">
        <v>764</v>
      </c>
      <c r="G29" s="15">
        <v>19</v>
      </c>
      <c r="H29" s="1">
        <v>424</v>
      </c>
      <c r="I29" s="15">
        <v>52</v>
      </c>
      <c r="J29" s="1">
        <v>1</v>
      </c>
      <c r="K29" s="1">
        <v>1</v>
      </c>
      <c r="L29" s="15">
        <v>424</v>
      </c>
      <c r="M29" s="15">
        <v>0</v>
      </c>
      <c r="N29" s="15">
        <v>424</v>
      </c>
      <c r="O29" s="1">
        <v>11</v>
      </c>
      <c r="P29" s="15">
        <v>0</v>
      </c>
      <c r="Q29" s="1">
        <v>30</v>
      </c>
      <c r="R29" s="15">
        <v>0</v>
      </c>
      <c r="S29" s="1">
        <v>383</v>
      </c>
      <c r="T29" s="1">
        <v>12</v>
      </c>
      <c r="U29" s="1">
        <v>383</v>
      </c>
      <c r="V29" s="4">
        <f t="shared" si="1"/>
        <v>1</v>
      </c>
      <c r="W29" s="4">
        <f t="shared" si="2"/>
        <v>0.0917938243421843</v>
      </c>
      <c r="X29" s="4">
        <v>0</v>
      </c>
      <c r="Y29" s="4">
        <f t="shared" si="3"/>
        <v>0.024869109947643978</v>
      </c>
      <c r="Z29" s="4">
        <f t="shared" si="4"/>
        <v>0.5549738219895288</v>
      </c>
      <c r="AA29" s="11">
        <f t="shared" si="5"/>
        <v>0.05094316953021747</v>
      </c>
      <c r="AB29" s="4">
        <f t="shared" si="6"/>
        <v>0.06806282722513089</v>
      </c>
      <c r="AC29" s="4">
        <f t="shared" si="7"/>
        <v>0</v>
      </c>
      <c r="AD29" s="4">
        <f t="shared" si="8"/>
        <v>0</v>
      </c>
      <c r="AF29" s="24"/>
    </row>
    <row r="30" spans="1:32" ht="15" thickBot="1">
      <c r="A30" s="2" t="s">
        <v>58</v>
      </c>
      <c r="B30" s="3">
        <v>47667</v>
      </c>
      <c r="C30" s="3">
        <v>5412</v>
      </c>
      <c r="D30" s="3">
        <v>1074</v>
      </c>
      <c r="E30" s="3">
        <v>6486</v>
      </c>
      <c r="F30" s="3">
        <v>6486</v>
      </c>
      <c r="G30" s="1">
        <v>223</v>
      </c>
      <c r="H30" s="3">
        <v>5030</v>
      </c>
      <c r="I30" s="1">
        <v>0</v>
      </c>
      <c r="J30" s="1">
        <v>2</v>
      </c>
      <c r="K30" s="1">
        <v>2</v>
      </c>
      <c r="L30" s="3">
        <v>5030</v>
      </c>
      <c r="M30" s="1">
        <v>308</v>
      </c>
      <c r="N30" s="3">
        <v>4722</v>
      </c>
      <c r="O30" s="1">
        <v>35</v>
      </c>
      <c r="P30" s="1">
        <v>503</v>
      </c>
      <c r="Q30" s="1">
        <v>0</v>
      </c>
      <c r="R30" s="1">
        <v>0</v>
      </c>
      <c r="S30" s="3">
        <v>4184</v>
      </c>
      <c r="T30" s="1">
        <v>12</v>
      </c>
      <c r="U30" s="3">
        <v>4184</v>
      </c>
      <c r="V30" s="4">
        <f t="shared" si="1"/>
        <v>1</v>
      </c>
      <c r="W30" s="4">
        <f t="shared" si="2"/>
        <v>0.1360689785386116</v>
      </c>
      <c r="X30" s="4">
        <v>0.02</v>
      </c>
      <c r="Y30" s="4">
        <f t="shared" si="3"/>
        <v>0.034381745297563986</v>
      </c>
      <c r="Z30" s="4">
        <f t="shared" si="4"/>
        <v>0.7755164970706137</v>
      </c>
      <c r="AA30" s="11">
        <f t="shared" si="5"/>
        <v>0.10552373759624059</v>
      </c>
      <c r="AB30" s="4">
        <f t="shared" si="6"/>
        <v>0</v>
      </c>
      <c r="AC30" s="4">
        <f t="shared" si="7"/>
        <v>0.06123260437375746</v>
      </c>
      <c r="AD30" s="4">
        <f t="shared" si="8"/>
        <v>0.1</v>
      </c>
      <c r="AF30" s="24"/>
    </row>
    <row r="31" spans="1:32" ht="15" thickBot="1">
      <c r="A31" s="2" t="s">
        <v>59</v>
      </c>
      <c r="B31" s="3">
        <v>49335</v>
      </c>
      <c r="C31" s="3">
        <v>6042</v>
      </c>
      <c r="D31" s="1">
        <v>684</v>
      </c>
      <c r="E31" s="3">
        <v>6726</v>
      </c>
      <c r="F31" s="3">
        <v>6726</v>
      </c>
      <c r="G31" s="1">
        <v>239</v>
      </c>
      <c r="H31" s="3">
        <v>4434</v>
      </c>
      <c r="I31" s="1">
        <v>6</v>
      </c>
      <c r="J31" s="1">
        <v>1</v>
      </c>
      <c r="K31" s="1">
        <v>2</v>
      </c>
      <c r="L31" s="3">
        <v>4434</v>
      </c>
      <c r="M31" s="1">
        <v>356</v>
      </c>
      <c r="N31" s="3">
        <v>4078</v>
      </c>
      <c r="O31" s="1">
        <v>28</v>
      </c>
      <c r="P31" s="1">
        <v>591</v>
      </c>
      <c r="Q31" s="1">
        <v>34</v>
      </c>
      <c r="R31" s="1">
        <v>0</v>
      </c>
      <c r="S31" s="3">
        <v>3425</v>
      </c>
      <c r="T31" s="1">
        <v>12</v>
      </c>
      <c r="U31" s="1">
        <v>3425</v>
      </c>
      <c r="V31" s="4">
        <f t="shared" si="1"/>
        <v>1</v>
      </c>
      <c r="W31" s="4">
        <f t="shared" si="2"/>
        <v>0.1363332319854059</v>
      </c>
      <c r="X31" s="4">
        <v>0.01</v>
      </c>
      <c r="Y31" s="4">
        <f t="shared" si="3"/>
        <v>0.03553374962830806</v>
      </c>
      <c r="Z31" s="4">
        <f t="shared" si="4"/>
        <v>0.6592328278322926</v>
      </c>
      <c r="AA31" s="11">
        <f t="shared" si="5"/>
        <v>0.0898753420492551</v>
      </c>
      <c r="AB31" s="4">
        <f t="shared" si="6"/>
        <v>0.0008920606601248885</v>
      </c>
      <c r="AC31" s="4">
        <f t="shared" si="7"/>
        <v>0.08028867839422643</v>
      </c>
      <c r="AD31" s="4">
        <f t="shared" si="8"/>
        <v>0.13328822733423545</v>
      </c>
      <c r="AF31" s="24"/>
    </row>
    <row r="32" spans="1:32" ht="15" thickBot="1">
      <c r="A32" s="2" t="s">
        <v>60</v>
      </c>
      <c r="B32" s="3">
        <v>37732</v>
      </c>
      <c r="C32" s="3">
        <v>2492</v>
      </c>
      <c r="D32" s="1">
        <v>235</v>
      </c>
      <c r="E32" s="3">
        <v>2727</v>
      </c>
      <c r="F32" s="3">
        <v>2727</v>
      </c>
      <c r="G32" s="1">
        <v>66</v>
      </c>
      <c r="H32" s="3">
        <v>1636</v>
      </c>
      <c r="I32" s="1">
        <v>86</v>
      </c>
      <c r="J32" s="1">
        <v>2</v>
      </c>
      <c r="K32" s="1">
        <v>1</v>
      </c>
      <c r="L32" s="3">
        <v>1636</v>
      </c>
      <c r="M32" s="1">
        <v>0</v>
      </c>
      <c r="N32" s="3">
        <v>1636</v>
      </c>
      <c r="O32" s="1">
        <v>44</v>
      </c>
      <c r="P32" s="1">
        <v>80</v>
      </c>
      <c r="Q32" s="1">
        <v>80</v>
      </c>
      <c r="R32" s="1">
        <v>0</v>
      </c>
      <c r="S32" s="3">
        <v>1512</v>
      </c>
      <c r="T32" s="1">
        <v>12</v>
      </c>
      <c r="U32" s="3">
        <v>1512</v>
      </c>
      <c r="V32" s="4">
        <f t="shared" si="1"/>
        <v>1</v>
      </c>
      <c r="W32" s="4">
        <f t="shared" si="2"/>
        <v>0.07227287183292695</v>
      </c>
      <c r="X32" s="4">
        <v>0</v>
      </c>
      <c r="Y32" s="4">
        <f t="shared" si="3"/>
        <v>0.0242024202420242</v>
      </c>
      <c r="Z32" s="4">
        <f t="shared" si="4"/>
        <v>0.5999266593325999</v>
      </c>
      <c r="AA32" s="11">
        <f t="shared" si="5"/>
        <v>0.04335842255910103</v>
      </c>
      <c r="AB32" s="4">
        <f t="shared" si="6"/>
        <v>0.031536486982031535</v>
      </c>
      <c r="AC32" s="4">
        <f t="shared" si="7"/>
        <v>0</v>
      </c>
      <c r="AD32" s="4">
        <f t="shared" si="8"/>
        <v>0.0488997555012225</v>
      </c>
      <c r="AF32" s="24"/>
    </row>
    <row r="33" spans="1:32" ht="15" thickBot="1">
      <c r="A33" s="2" t="s">
        <v>61</v>
      </c>
      <c r="B33" s="3">
        <v>127766</v>
      </c>
      <c r="C33" s="3">
        <v>16913</v>
      </c>
      <c r="D33" s="1">
        <v>943</v>
      </c>
      <c r="E33" s="3">
        <v>17856</v>
      </c>
      <c r="F33" s="3">
        <v>17856</v>
      </c>
      <c r="G33" s="1">
        <v>869</v>
      </c>
      <c r="H33" s="3">
        <v>11374</v>
      </c>
      <c r="I33" s="1">
        <v>640</v>
      </c>
      <c r="J33" s="1">
        <v>4</v>
      </c>
      <c r="K33" s="1">
        <v>2</v>
      </c>
      <c r="L33" s="3">
        <v>11373</v>
      </c>
      <c r="M33" s="1">
        <v>957</v>
      </c>
      <c r="N33" s="3">
        <v>10416</v>
      </c>
      <c r="O33" s="1">
        <v>291</v>
      </c>
      <c r="P33" s="3">
        <v>2360</v>
      </c>
      <c r="Q33" s="1">
        <v>0</v>
      </c>
      <c r="R33" s="1">
        <v>0</v>
      </c>
      <c r="S33" s="3">
        <v>8106</v>
      </c>
      <c r="T33" s="1">
        <v>18</v>
      </c>
      <c r="U33" s="3">
        <v>8106</v>
      </c>
      <c r="V33" s="4">
        <f t="shared" si="1"/>
        <v>1</v>
      </c>
      <c r="W33" s="4">
        <f t="shared" si="2"/>
        <v>0.13975549050608144</v>
      </c>
      <c r="X33" s="4">
        <v>0</v>
      </c>
      <c r="Y33" s="4">
        <f t="shared" si="3"/>
        <v>0.048667114695340505</v>
      </c>
      <c r="Z33" s="4">
        <f t="shared" si="4"/>
        <v>0.6369847670250897</v>
      </c>
      <c r="AA33" s="11">
        <f t="shared" si="5"/>
        <v>0.0890221185604934</v>
      </c>
      <c r="AB33" s="4">
        <f t="shared" si="6"/>
        <v>0.035842293906810034</v>
      </c>
      <c r="AC33" s="4">
        <f t="shared" si="7"/>
        <v>0.08413926499032882</v>
      </c>
      <c r="AD33" s="4">
        <f t="shared" si="8"/>
        <v>0.2074907684192017</v>
      </c>
      <c r="AF33" s="24"/>
    </row>
    <row r="34" spans="1:32" ht="29.25" thickBot="1">
      <c r="A34" s="2" t="s">
        <v>62</v>
      </c>
      <c r="B34" s="3">
        <v>15571</v>
      </c>
      <c r="C34" s="3">
        <v>1683</v>
      </c>
      <c r="D34" s="1">
        <v>101</v>
      </c>
      <c r="E34" s="3">
        <v>1784</v>
      </c>
      <c r="F34" s="3">
        <v>1784</v>
      </c>
      <c r="G34" s="1">
        <v>60</v>
      </c>
      <c r="H34" s="3">
        <v>1204</v>
      </c>
      <c r="I34" s="1">
        <v>3</v>
      </c>
      <c r="J34" s="1">
        <v>1</v>
      </c>
      <c r="K34" s="1">
        <v>1</v>
      </c>
      <c r="L34" s="3">
        <v>1204</v>
      </c>
      <c r="M34" s="1">
        <v>137</v>
      </c>
      <c r="N34" s="3">
        <v>1067</v>
      </c>
      <c r="O34" s="1">
        <v>40</v>
      </c>
      <c r="P34" s="1">
        <v>16</v>
      </c>
      <c r="Q34" s="1">
        <v>0</v>
      </c>
      <c r="R34" s="1">
        <v>0</v>
      </c>
      <c r="S34" s="3">
        <v>1011</v>
      </c>
      <c r="T34" s="1">
        <v>12</v>
      </c>
      <c r="U34" s="3">
        <v>1011</v>
      </c>
      <c r="V34" s="4">
        <f t="shared" si="1"/>
        <v>1</v>
      </c>
      <c r="W34" s="4">
        <f t="shared" si="2"/>
        <v>0.11457196069616594</v>
      </c>
      <c r="X34" s="4">
        <v>0</v>
      </c>
      <c r="Y34" s="4">
        <f t="shared" si="3"/>
        <v>0.033632286995515695</v>
      </c>
      <c r="Z34" s="4">
        <f t="shared" si="4"/>
        <v>0.6748878923766816</v>
      </c>
      <c r="AA34" s="11">
        <f t="shared" si="5"/>
        <v>0.07732322907969943</v>
      </c>
      <c r="AB34" s="4">
        <f t="shared" si="6"/>
        <v>0.0016816143497757848</v>
      </c>
      <c r="AC34" s="4">
        <f t="shared" si="7"/>
        <v>0.11378737541528239</v>
      </c>
      <c r="AD34" s="4">
        <f t="shared" si="8"/>
        <v>0.013289036544850499</v>
      </c>
      <c r="AF34" s="24"/>
    </row>
    <row r="35" spans="1:32" ht="15" thickBot="1">
      <c r="A35" s="2" t="s">
        <v>63</v>
      </c>
      <c r="B35" s="3">
        <v>9022</v>
      </c>
      <c r="C35" s="1">
        <v>610</v>
      </c>
      <c r="D35" s="1">
        <v>78</v>
      </c>
      <c r="E35" s="1">
        <v>688</v>
      </c>
      <c r="F35" s="1">
        <v>688</v>
      </c>
      <c r="G35" s="1">
        <v>13</v>
      </c>
      <c r="H35" s="1">
        <v>352</v>
      </c>
      <c r="I35" s="1">
        <v>73</v>
      </c>
      <c r="J35" s="1">
        <v>1</v>
      </c>
      <c r="K35" s="1">
        <v>1</v>
      </c>
      <c r="L35" s="1">
        <v>352</v>
      </c>
      <c r="M35" s="1">
        <v>34</v>
      </c>
      <c r="N35" s="1">
        <v>318</v>
      </c>
      <c r="O35" s="1">
        <v>11</v>
      </c>
      <c r="P35" s="1">
        <v>0</v>
      </c>
      <c r="Q35" s="1">
        <v>0</v>
      </c>
      <c r="R35" s="1">
        <v>0</v>
      </c>
      <c r="S35" s="1">
        <v>307</v>
      </c>
      <c r="T35" s="1">
        <v>12</v>
      </c>
      <c r="U35" s="1">
        <v>307</v>
      </c>
      <c r="V35" s="4">
        <f t="shared" si="1"/>
        <v>1</v>
      </c>
      <c r="W35" s="4">
        <f t="shared" si="2"/>
        <v>0.07625803591221458</v>
      </c>
      <c r="X35" s="4">
        <v>0</v>
      </c>
      <c r="Y35" s="4">
        <f t="shared" si="3"/>
        <v>0.0188953488372093</v>
      </c>
      <c r="Z35" s="4">
        <f t="shared" si="4"/>
        <v>0.5116279069767442</v>
      </c>
      <c r="AA35" s="11">
        <f t="shared" si="5"/>
        <v>0.03901573930392374</v>
      </c>
      <c r="AB35" s="4">
        <f t="shared" si="6"/>
        <v>0.10610465116279069</v>
      </c>
      <c r="AC35" s="4">
        <f t="shared" si="7"/>
        <v>0.09659090909090909</v>
      </c>
      <c r="AD35" s="4">
        <f t="shared" si="8"/>
        <v>0</v>
      </c>
      <c r="AF35" s="24"/>
    </row>
    <row r="36" spans="1:32" ht="15" thickBot="1">
      <c r="A36" s="2" t="s">
        <v>64</v>
      </c>
      <c r="B36" s="3">
        <v>45229</v>
      </c>
      <c r="C36" s="3">
        <v>2088</v>
      </c>
      <c r="D36" s="1">
        <v>286</v>
      </c>
      <c r="E36" s="3">
        <v>2374</v>
      </c>
      <c r="F36" s="3">
        <v>2374</v>
      </c>
      <c r="G36" s="1">
        <v>0</v>
      </c>
      <c r="H36" s="3">
        <v>1090</v>
      </c>
      <c r="I36" s="1">
        <v>0</v>
      </c>
      <c r="J36" s="1">
        <v>1</v>
      </c>
      <c r="K36" s="1">
        <v>3</v>
      </c>
      <c r="L36" s="3">
        <v>1090</v>
      </c>
      <c r="M36" s="1">
        <v>107</v>
      </c>
      <c r="N36" s="1">
        <v>983</v>
      </c>
      <c r="O36" s="1">
        <v>15</v>
      </c>
      <c r="P36" s="1">
        <v>60</v>
      </c>
      <c r="Q36" s="1">
        <v>0</v>
      </c>
      <c r="R36" s="1">
        <v>1</v>
      </c>
      <c r="S36" s="1">
        <v>908</v>
      </c>
      <c r="T36" s="1">
        <v>12</v>
      </c>
      <c r="U36" s="1">
        <v>909</v>
      </c>
      <c r="V36" s="4">
        <f t="shared" si="1"/>
        <v>1</v>
      </c>
      <c r="W36" s="4">
        <f t="shared" si="2"/>
        <v>0.052488447677375136</v>
      </c>
      <c r="X36" s="4">
        <v>0</v>
      </c>
      <c r="Y36" s="4">
        <f t="shared" si="3"/>
        <v>0</v>
      </c>
      <c r="Z36" s="4">
        <f t="shared" si="4"/>
        <v>0.45914069081718617</v>
      </c>
      <c r="AA36" s="11">
        <f t="shared" si="5"/>
        <v>0.02409958212651175</v>
      </c>
      <c r="AB36" s="4">
        <f t="shared" si="6"/>
        <v>0</v>
      </c>
      <c r="AC36" s="4">
        <f t="shared" si="7"/>
        <v>0.0981651376146789</v>
      </c>
      <c r="AD36" s="4">
        <f t="shared" si="8"/>
        <v>0.05504587155963303</v>
      </c>
      <c r="AF36" s="24"/>
    </row>
    <row r="37" spans="1:32" ht="15" thickBot="1">
      <c r="A37" s="2" t="s">
        <v>65</v>
      </c>
      <c r="B37" s="3">
        <v>11493</v>
      </c>
      <c r="C37" s="1">
        <v>796</v>
      </c>
      <c r="D37" s="1">
        <v>67</v>
      </c>
      <c r="E37" s="1">
        <v>863</v>
      </c>
      <c r="F37" s="1">
        <v>863</v>
      </c>
      <c r="G37" s="1">
        <v>44</v>
      </c>
      <c r="H37" s="1">
        <v>450</v>
      </c>
      <c r="I37" s="1">
        <v>22</v>
      </c>
      <c r="J37" s="1">
        <v>1</v>
      </c>
      <c r="K37" s="1">
        <v>1</v>
      </c>
      <c r="L37" s="1">
        <v>450</v>
      </c>
      <c r="M37" s="1">
        <v>55</v>
      </c>
      <c r="N37" s="1">
        <v>395</v>
      </c>
      <c r="O37" s="1">
        <v>9</v>
      </c>
      <c r="P37" s="1">
        <v>8</v>
      </c>
      <c r="Q37" s="1">
        <v>17</v>
      </c>
      <c r="R37" s="1">
        <v>0</v>
      </c>
      <c r="S37" s="1">
        <v>378</v>
      </c>
      <c r="T37" s="1">
        <v>12</v>
      </c>
      <c r="U37" s="1">
        <v>378</v>
      </c>
      <c r="V37" s="4">
        <f aca="true" t="shared" si="9" ref="V37:V68">F37/E37</f>
        <v>1</v>
      </c>
      <c r="W37" s="4">
        <f aca="true" t="shared" si="10" ref="W37:W68">F37/B37</f>
        <v>0.0750891847211346</v>
      </c>
      <c r="X37" s="4">
        <v>0</v>
      </c>
      <c r="Y37" s="4">
        <f aca="true" t="shared" si="11" ref="Y37:Y71">G37/F37</f>
        <v>0.05098493626882966</v>
      </c>
      <c r="Z37" s="4">
        <f aca="true" t="shared" si="12" ref="Z37:Z68">H37/F37</f>
        <v>0.5214368482039398</v>
      </c>
      <c r="AA37" s="11">
        <f aca="true" t="shared" si="13" ref="AA37:AA68">H37/B37</f>
        <v>0.03915426781519186</v>
      </c>
      <c r="AB37" s="4">
        <f aca="true" t="shared" si="14" ref="AB37:AB71">I37/F37</f>
        <v>0.02549246813441483</v>
      </c>
      <c r="AC37" s="4">
        <f aca="true" t="shared" si="15" ref="AC37:AC68">M37/H37</f>
        <v>0.12222222222222222</v>
      </c>
      <c r="AD37" s="4">
        <f aca="true" t="shared" si="16" ref="AD37:AD68">P37/H37</f>
        <v>0.017777777777777778</v>
      </c>
      <c r="AF37" s="24"/>
    </row>
    <row r="38" spans="1:32" ht="15" thickBot="1">
      <c r="A38" s="2" t="s">
        <v>66</v>
      </c>
      <c r="B38" s="3">
        <v>7457</v>
      </c>
      <c r="C38" s="1">
        <v>540</v>
      </c>
      <c r="D38" s="1">
        <v>22</v>
      </c>
      <c r="E38" s="1">
        <v>562</v>
      </c>
      <c r="F38" s="1">
        <v>562</v>
      </c>
      <c r="G38" s="1">
        <v>24</v>
      </c>
      <c r="H38" s="1">
        <v>395</v>
      </c>
      <c r="I38" s="1">
        <v>7</v>
      </c>
      <c r="J38" s="1">
        <v>1</v>
      </c>
      <c r="K38" s="1">
        <v>1</v>
      </c>
      <c r="L38" s="1">
        <v>395</v>
      </c>
      <c r="M38" s="1">
        <v>28</v>
      </c>
      <c r="N38" s="1">
        <v>367</v>
      </c>
      <c r="O38" s="1">
        <v>8</v>
      </c>
      <c r="P38" s="1">
        <v>5</v>
      </c>
      <c r="Q38" s="1">
        <v>0</v>
      </c>
      <c r="R38" s="1">
        <v>0</v>
      </c>
      <c r="S38" s="1">
        <v>354</v>
      </c>
      <c r="T38" s="1">
        <v>12</v>
      </c>
      <c r="U38" s="1">
        <v>354</v>
      </c>
      <c r="V38" s="4">
        <f t="shared" si="9"/>
        <v>1</v>
      </c>
      <c r="W38" s="4">
        <f t="shared" si="10"/>
        <v>0.07536542845648384</v>
      </c>
      <c r="X38" s="4">
        <v>0</v>
      </c>
      <c r="Y38" s="4">
        <f t="shared" si="11"/>
        <v>0.042704626334519574</v>
      </c>
      <c r="Z38" s="4">
        <f t="shared" si="12"/>
        <v>0.702846975088968</v>
      </c>
      <c r="AA38" s="11">
        <f t="shared" si="13"/>
        <v>0.052970363416923696</v>
      </c>
      <c r="AB38" s="4">
        <f t="shared" si="14"/>
        <v>0.012455516014234875</v>
      </c>
      <c r="AC38" s="4">
        <f t="shared" si="15"/>
        <v>0.07088607594936709</v>
      </c>
      <c r="AD38" s="4">
        <f t="shared" si="16"/>
        <v>0.012658227848101266</v>
      </c>
      <c r="AF38" s="24"/>
    </row>
    <row r="39" spans="1:32" ht="15" thickBot="1">
      <c r="A39" s="2" t="s">
        <v>67</v>
      </c>
      <c r="B39" s="3">
        <v>25355</v>
      </c>
      <c r="C39" s="3">
        <v>1325</v>
      </c>
      <c r="D39" s="1">
        <v>77</v>
      </c>
      <c r="E39" s="3">
        <v>1402</v>
      </c>
      <c r="F39" s="3">
        <v>1325</v>
      </c>
      <c r="G39" s="1">
        <v>64</v>
      </c>
      <c r="H39" s="1">
        <v>945</v>
      </c>
      <c r="I39" s="1">
        <v>29</v>
      </c>
      <c r="J39" s="1">
        <v>1</v>
      </c>
      <c r="K39" s="1">
        <v>2</v>
      </c>
      <c r="L39" s="1">
        <v>945</v>
      </c>
      <c r="M39" s="1">
        <v>18</v>
      </c>
      <c r="N39" s="1">
        <v>927</v>
      </c>
      <c r="O39" s="1">
        <v>20</v>
      </c>
      <c r="P39" s="1">
        <v>79</v>
      </c>
      <c r="Q39" s="1">
        <v>3</v>
      </c>
      <c r="R39" s="1">
        <v>0</v>
      </c>
      <c r="S39" s="1">
        <v>825</v>
      </c>
      <c r="T39" s="1">
        <v>12</v>
      </c>
      <c r="U39" s="1">
        <v>825</v>
      </c>
      <c r="V39" s="4">
        <f t="shared" si="9"/>
        <v>0.9450784593437945</v>
      </c>
      <c r="W39" s="4">
        <f t="shared" si="10"/>
        <v>0.05225793729047525</v>
      </c>
      <c r="X39" s="4">
        <v>0</v>
      </c>
      <c r="Y39" s="4">
        <f t="shared" si="11"/>
        <v>0.04830188679245283</v>
      </c>
      <c r="Z39" s="4">
        <f t="shared" si="12"/>
        <v>0.7132075471698113</v>
      </c>
      <c r="AA39" s="11">
        <f t="shared" si="13"/>
        <v>0.03727075527509367</v>
      </c>
      <c r="AB39" s="4">
        <f t="shared" si="14"/>
        <v>0.02188679245283019</v>
      </c>
      <c r="AC39" s="4">
        <f t="shared" si="15"/>
        <v>0.01904761904761905</v>
      </c>
      <c r="AD39" s="4">
        <f t="shared" si="16"/>
        <v>0.0835978835978836</v>
      </c>
      <c r="AF39" s="24"/>
    </row>
    <row r="40" spans="1:32" ht="15" thickBot="1">
      <c r="A40" s="2" t="s">
        <v>68</v>
      </c>
      <c r="B40" s="3">
        <v>80787</v>
      </c>
      <c r="C40" s="3">
        <v>6646</v>
      </c>
      <c r="D40" s="1">
        <v>359</v>
      </c>
      <c r="E40" s="3">
        <v>7005</v>
      </c>
      <c r="F40" s="3">
        <v>7005</v>
      </c>
      <c r="G40" s="3">
        <v>4671</v>
      </c>
      <c r="H40" s="3">
        <v>4671</v>
      </c>
      <c r="I40" s="1">
        <v>17</v>
      </c>
      <c r="J40" s="1">
        <v>2</v>
      </c>
      <c r="K40" s="1">
        <v>3</v>
      </c>
      <c r="L40" s="3">
        <v>4638</v>
      </c>
      <c r="M40" s="1">
        <v>235</v>
      </c>
      <c r="N40" s="3">
        <v>4403</v>
      </c>
      <c r="O40" s="1">
        <v>272</v>
      </c>
      <c r="P40" s="1">
        <v>269</v>
      </c>
      <c r="Q40" s="1">
        <v>35</v>
      </c>
      <c r="R40" s="1">
        <v>0</v>
      </c>
      <c r="S40" s="3">
        <v>3827</v>
      </c>
      <c r="T40" s="1">
        <v>18</v>
      </c>
      <c r="U40" s="3">
        <v>3827</v>
      </c>
      <c r="V40" s="4">
        <f t="shared" si="9"/>
        <v>1</v>
      </c>
      <c r="W40" s="4">
        <f t="shared" si="10"/>
        <v>0.08670949533959672</v>
      </c>
      <c r="X40" s="4">
        <v>0</v>
      </c>
      <c r="Y40" s="4">
        <f t="shared" si="11"/>
        <v>0.6668094218415418</v>
      </c>
      <c r="Z40" s="4">
        <f t="shared" si="12"/>
        <v>0.6668094218415418</v>
      </c>
      <c r="AA40" s="11">
        <f t="shared" si="13"/>
        <v>0.05781870845556834</v>
      </c>
      <c r="AB40" s="4">
        <f t="shared" si="14"/>
        <v>0.0024268379728765166</v>
      </c>
      <c r="AC40" s="4">
        <f t="shared" si="15"/>
        <v>0.05031042603296938</v>
      </c>
      <c r="AD40" s="4">
        <f t="shared" si="16"/>
        <v>0.057589381288803254</v>
      </c>
      <c r="AF40" s="24"/>
    </row>
    <row r="41" spans="1:32" ht="15" thickBot="1">
      <c r="A41" s="2" t="s">
        <v>69</v>
      </c>
      <c r="B41" s="3">
        <v>77362</v>
      </c>
      <c r="C41" s="3">
        <v>10005</v>
      </c>
      <c r="D41" s="1">
        <v>704</v>
      </c>
      <c r="E41" s="3">
        <v>10709</v>
      </c>
      <c r="F41" s="3">
        <v>10703</v>
      </c>
      <c r="G41" s="1">
        <v>707</v>
      </c>
      <c r="H41" s="3">
        <v>5714</v>
      </c>
      <c r="I41" s="1">
        <v>76</v>
      </c>
      <c r="J41" s="1">
        <v>2</v>
      </c>
      <c r="K41" s="1">
        <v>3</v>
      </c>
      <c r="L41" s="3">
        <v>5714</v>
      </c>
      <c r="M41" s="1">
        <v>0</v>
      </c>
      <c r="N41" s="3">
        <v>5714</v>
      </c>
      <c r="O41" s="1">
        <v>8</v>
      </c>
      <c r="P41" s="1">
        <v>0</v>
      </c>
      <c r="Q41" s="1">
        <v>886</v>
      </c>
      <c r="R41" s="1">
        <v>15</v>
      </c>
      <c r="S41" s="3">
        <v>4805</v>
      </c>
      <c r="T41" s="1">
        <v>18</v>
      </c>
      <c r="U41" s="3">
        <v>4805</v>
      </c>
      <c r="V41" s="4">
        <f t="shared" si="9"/>
        <v>0.9994397235969745</v>
      </c>
      <c r="W41" s="4">
        <f t="shared" si="10"/>
        <v>0.13834957731185854</v>
      </c>
      <c r="X41" s="4">
        <v>0</v>
      </c>
      <c r="Y41" s="4">
        <f t="shared" si="11"/>
        <v>0.06605624591236102</v>
      </c>
      <c r="Z41" s="4">
        <f t="shared" si="12"/>
        <v>0.5338690086891525</v>
      </c>
      <c r="AA41" s="11">
        <f t="shared" si="13"/>
        <v>0.0738605516920452</v>
      </c>
      <c r="AB41" s="4">
        <f t="shared" si="14"/>
        <v>0.00710081285620854</v>
      </c>
      <c r="AC41" s="4">
        <f t="shared" si="15"/>
        <v>0</v>
      </c>
      <c r="AD41" s="4">
        <f t="shared" si="16"/>
        <v>0</v>
      </c>
      <c r="AF41" s="24"/>
    </row>
    <row r="42" spans="1:32" ht="15" thickBot="1">
      <c r="A42" s="2" t="s">
        <v>70</v>
      </c>
      <c r="B42" s="3">
        <v>9850</v>
      </c>
      <c r="C42" s="3">
        <v>1398</v>
      </c>
      <c r="D42" s="1">
        <v>175</v>
      </c>
      <c r="E42" s="3">
        <v>1573</v>
      </c>
      <c r="F42" s="3">
        <v>1564</v>
      </c>
      <c r="G42" s="1">
        <v>136</v>
      </c>
      <c r="H42" s="1">
        <v>701</v>
      </c>
      <c r="I42" s="1">
        <v>0</v>
      </c>
      <c r="J42" s="1">
        <v>1</v>
      </c>
      <c r="K42" s="1">
        <v>1</v>
      </c>
      <c r="L42" s="3">
        <v>701</v>
      </c>
      <c r="M42" s="1">
        <v>0</v>
      </c>
      <c r="N42" s="1">
        <v>701</v>
      </c>
      <c r="O42" s="1">
        <v>9</v>
      </c>
      <c r="P42" s="1">
        <v>0</v>
      </c>
      <c r="Q42" s="1">
        <v>93</v>
      </c>
      <c r="R42" s="1">
        <v>0</v>
      </c>
      <c r="S42" s="1">
        <v>599</v>
      </c>
      <c r="T42" s="1">
        <v>12</v>
      </c>
      <c r="U42" s="1">
        <v>599</v>
      </c>
      <c r="V42" s="4">
        <f t="shared" si="9"/>
        <v>0.9942784488239034</v>
      </c>
      <c r="W42" s="4">
        <f t="shared" si="10"/>
        <v>0.15878172588832487</v>
      </c>
      <c r="X42" s="4">
        <v>0.01</v>
      </c>
      <c r="Y42" s="4">
        <f t="shared" si="11"/>
        <v>0.08695652173913043</v>
      </c>
      <c r="Z42" s="4">
        <f t="shared" si="12"/>
        <v>0.44820971867007675</v>
      </c>
      <c r="AA42" s="11">
        <f t="shared" si="13"/>
        <v>0.07116751269035533</v>
      </c>
      <c r="AB42" s="4">
        <f t="shared" si="14"/>
        <v>0</v>
      </c>
      <c r="AC42" s="4">
        <f t="shared" si="15"/>
        <v>0</v>
      </c>
      <c r="AD42" s="4">
        <f t="shared" si="16"/>
        <v>0</v>
      </c>
      <c r="AF42" s="24"/>
    </row>
    <row r="43" spans="1:32" ht="15" thickBot="1">
      <c r="A43" s="2" t="s">
        <v>71</v>
      </c>
      <c r="B43" s="3">
        <v>14563</v>
      </c>
      <c r="C43" s="3">
        <v>2542</v>
      </c>
      <c r="D43" s="1">
        <v>128</v>
      </c>
      <c r="E43" s="3">
        <v>2670</v>
      </c>
      <c r="F43" s="3">
        <v>2670</v>
      </c>
      <c r="G43" s="1">
        <v>122</v>
      </c>
      <c r="H43" s="3">
        <v>1605</v>
      </c>
      <c r="I43" s="1">
        <v>36</v>
      </c>
      <c r="J43" s="1">
        <v>1</v>
      </c>
      <c r="K43" s="1">
        <v>1</v>
      </c>
      <c r="L43" s="3">
        <v>1605</v>
      </c>
      <c r="M43" s="1">
        <v>74</v>
      </c>
      <c r="N43" s="3">
        <v>1531</v>
      </c>
      <c r="O43" s="1">
        <v>8</v>
      </c>
      <c r="P43" s="1">
        <v>12</v>
      </c>
      <c r="Q43" s="1">
        <v>0</v>
      </c>
      <c r="R43" s="1">
        <v>0</v>
      </c>
      <c r="S43" s="3">
        <v>1511</v>
      </c>
      <c r="T43" s="1">
        <v>12</v>
      </c>
      <c r="U43" s="3">
        <v>1511</v>
      </c>
      <c r="V43" s="4">
        <f t="shared" si="9"/>
        <v>1</v>
      </c>
      <c r="W43" s="4">
        <f t="shared" si="10"/>
        <v>0.18334134450319303</v>
      </c>
      <c r="X43" s="4">
        <v>0</v>
      </c>
      <c r="Y43" s="4">
        <f t="shared" si="11"/>
        <v>0.045692883895131084</v>
      </c>
      <c r="Z43" s="4">
        <f t="shared" si="12"/>
        <v>0.601123595505618</v>
      </c>
      <c r="AA43" s="11">
        <f t="shared" si="13"/>
        <v>0.11021080821259356</v>
      </c>
      <c r="AB43" s="4">
        <f t="shared" si="14"/>
        <v>0.01348314606741573</v>
      </c>
      <c r="AC43" s="4">
        <f t="shared" si="15"/>
        <v>0.04610591900311527</v>
      </c>
      <c r="AD43" s="4">
        <f t="shared" si="16"/>
        <v>0.007476635514018692</v>
      </c>
      <c r="AF43" s="24"/>
    </row>
    <row r="44" spans="1:32" ht="15" thickBot="1">
      <c r="A44" s="2" t="s">
        <v>72</v>
      </c>
      <c r="B44" s="3">
        <v>4950</v>
      </c>
      <c r="C44" s="1">
        <v>360</v>
      </c>
      <c r="D44" s="1">
        <v>35</v>
      </c>
      <c r="E44" s="1">
        <v>395</v>
      </c>
      <c r="F44" s="1">
        <v>395</v>
      </c>
      <c r="G44" s="1">
        <v>287</v>
      </c>
      <c r="H44" s="1">
        <v>282</v>
      </c>
      <c r="I44" s="1">
        <v>5</v>
      </c>
      <c r="J44" s="1">
        <v>1</v>
      </c>
      <c r="K44" s="1">
        <v>1</v>
      </c>
      <c r="L44" s="1">
        <v>281</v>
      </c>
      <c r="M44" s="1">
        <v>18</v>
      </c>
      <c r="N44" s="1">
        <v>263</v>
      </c>
      <c r="O44" s="1">
        <v>6</v>
      </c>
      <c r="P44" s="1">
        <v>1</v>
      </c>
      <c r="Q44" s="1">
        <v>0</v>
      </c>
      <c r="R44" s="1">
        <v>0</v>
      </c>
      <c r="S44" s="1">
        <v>267</v>
      </c>
      <c r="T44" s="1">
        <v>12</v>
      </c>
      <c r="U44" s="1">
        <v>267</v>
      </c>
      <c r="V44" s="4">
        <f t="shared" si="9"/>
        <v>1</v>
      </c>
      <c r="W44" s="4">
        <f t="shared" si="10"/>
        <v>0.0797979797979798</v>
      </c>
      <c r="X44" s="4">
        <v>0</v>
      </c>
      <c r="Y44" s="4">
        <f t="shared" si="11"/>
        <v>0.7265822784810126</v>
      </c>
      <c r="Z44" s="4">
        <f t="shared" si="12"/>
        <v>0.7139240506329114</v>
      </c>
      <c r="AA44" s="11">
        <f t="shared" si="13"/>
        <v>0.05696969696969697</v>
      </c>
      <c r="AB44" s="4">
        <f t="shared" si="14"/>
        <v>0.012658227848101266</v>
      </c>
      <c r="AC44" s="4">
        <f t="shared" si="15"/>
        <v>0.06382978723404255</v>
      </c>
      <c r="AD44" s="4">
        <f t="shared" si="16"/>
        <v>0.0035460992907801418</v>
      </c>
      <c r="AF44" s="24"/>
    </row>
    <row r="45" spans="1:32" ht="15" thickBot="1">
      <c r="A45" s="2" t="s">
        <v>73</v>
      </c>
      <c r="B45" s="3">
        <v>35393</v>
      </c>
      <c r="C45" s="3">
        <v>3375</v>
      </c>
      <c r="D45" s="1">
        <v>148</v>
      </c>
      <c r="E45" s="3">
        <v>3523</v>
      </c>
      <c r="F45" s="3">
        <v>3523</v>
      </c>
      <c r="G45" s="1">
        <v>18</v>
      </c>
      <c r="H45" s="3">
        <v>2372</v>
      </c>
      <c r="I45" s="1">
        <v>53</v>
      </c>
      <c r="J45" s="1">
        <v>1</v>
      </c>
      <c r="K45" s="1">
        <v>1</v>
      </c>
      <c r="L45" s="3">
        <v>2372</v>
      </c>
      <c r="M45" s="1">
        <v>225</v>
      </c>
      <c r="N45" s="3">
        <v>2147</v>
      </c>
      <c r="O45" s="1">
        <v>35</v>
      </c>
      <c r="P45" s="1">
        <v>64</v>
      </c>
      <c r="Q45" s="1">
        <v>0</v>
      </c>
      <c r="R45" s="1">
        <v>0</v>
      </c>
      <c r="S45" s="3">
        <v>2048</v>
      </c>
      <c r="T45" s="1">
        <v>12</v>
      </c>
      <c r="U45" s="3">
        <v>2048</v>
      </c>
      <c r="V45" s="4">
        <f t="shared" si="9"/>
        <v>1</v>
      </c>
      <c r="W45" s="4">
        <f t="shared" si="10"/>
        <v>0.09953945695476507</v>
      </c>
      <c r="X45" s="4">
        <v>0</v>
      </c>
      <c r="Y45" s="4">
        <f t="shared" si="11"/>
        <v>0.00510928186204939</v>
      </c>
      <c r="Z45" s="4">
        <f t="shared" si="12"/>
        <v>0.6732898098211751</v>
      </c>
      <c r="AA45" s="11">
        <f t="shared" si="13"/>
        <v>0.06701890204277682</v>
      </c>
      <c r="AB45" s="4">
        <f t="shared" si="14"/>
        <v>0.015043996593812092</v>
      </c>
      <c r="AC45" s="4">
        <f t="shared" si="15"/>
        <v>0.0948566610455312</v>
      </c>
      <c r="AD45" s="4">
        <f t="shared" si="16"/>
        <v>0.026981450252951095</v>
      </c>
      <c r="AF45" s="24"/>
    </row>
    <row r="46" spans="1:32" ht="15" thickBot="1">
      <c r="A46" s="2" t="s">
        <v>74</v>
      </c>
      <c r="B46" s="3">
        <v>65563</v>
      </c>
      <c r="C46" s="3">
        <v>4505</v>
      </c>
      <c r="D46" s="1">
        <v>302</v>
      </c>
      <c r="E46" s="3">
        <v>4807</v>
      </c>
      <c r="F46" s="3">
        <v>4802</v>
      </c>
      <c r="G46" s="1">
        <v>24</v>
      </c>
      <c r="H46" s="3">
        <v>2958</v>
      </c>
      <c r="I46" s="1">
        <v>0</v>
      </c>
      <c r="J46" s="1">
        <v>1</v>
      </c>
      <c r="K46" s="1">
        <v>1</v>
      </c>
      <c r="L46" s="3">
        <v>2958</v>
      </c>
      <c r="M46" s="1">
        <v>233</v>
      </c>
      <c r="N46" s="3">
        <v>2725</v>
      </c>
      <c r="O46" s="1">
        <v>30</v>
      </c>
      <c r="P46" s="1">
        <v>50</v>
      </c>
      <c r="Q46" s="1">
        <v>286</v>
      </c>
      <c r="R46" s="1">
        <v>0</v>
      </c>
      <c r="S46" s="3">
        <v>2359</v>
      </c>
      <c r="T46" s="1">
        <v>12</v>
      </c>
      <c r="U46" s="3">
        <v>2359</v>
      </c>
      <c r="V46" s="4">
        <f t="shared" si="9"/>
        <v>0.9989598502184315</v>
      </c>
      <c r="W46" s="4">
        <f t="shared" si="10"/>
        <v>0.07324253008556655</v>
      </c>
      <c r="X46" s="4">
        <v>0</v>
      </c>
      <c r="Y46" s="4">
        <f t="shared" si="11"/>
        <v>0.0049979175343606835</v>
      </c>
      <c r="Z46" s="4">
        <f t="shared" si="12"/>
        <v>0.6159933361099542</v>
      </c>
      <c r="AA46" s="11">
        <f t="shared" si="13"/>
        <v>0.04511691045254183</v>
      </c>
      <c r="AB46" s="4">
        <f t="shared" si="14"/>
        <v>0</v>
      </c>
      <c r="AC46" s="4">
        <f t="shared" si="15"/>
        <v>0.07876943881000677</v>
      </c>
      <c r="AD46" s="4">
        <f t="shared" si="16"/>
        <v>0.016903313049357674</v>
      </c>
      <c r="AF46" s="24"/>
    </row>
    <row r="47" spans="1:32" ht="15" thickBot="1">
      <c r="A47" s="2" t="s">
        <v>75</v>
      </c>
      <c r="B47" s="3">
        <v>19415</v>
      </c>
      <c r="C47" s="3">
        <v>2218</v>
      </c>
      <c r="D47" s="1">
        <v>160</v>
      </c>
      <c r="E47" s="3">
        <v>2378</v>
      </c>
      <c r="F47" s="3">
        <v>2378</v>
      </c>
      <c r="G47" s="3">
        <v>1617</v>
      </c>
      <c r="H47" s="3">
        <v>1442</v>
      </c>
      <c r="I47" s="1">
        <v>175</v>
      </c>
      <c r="J47" s="1">
        <v>1</v>
      </c>
      <c r="K47" s="1">
        <v>2</v>
      </c>
      <c r="L47" s="3">
        <v>1442</v>
      </c>
      <c r="M47" s="1">
        <v>95</v>
      </c>
      <c r="N47" s="3">
        <v>1347</v>
      </c>
      <c r="O47" s="1">
        <v>10</v>
      </c>
      <c r="P47" s="1">
        <v>8</v>
      </c>
      <c r="Q47" s="1">
        <v>218</v>
      </c>
      <c r="R47" s="1">
        <v>0</v>
      </c>
      <c r="S47" s="3">
        <v>1111</v>
      </c>
      <c r="T47" s="1">
        <v>12</v>
      </c>
      <c r="U47" s="3">
        <v>1111</v>
      </c>
      <c r="V47" s="4">
        <f t="shared" si="9"/>
        <v>1</v>
      </c>
      <c r="W47" s="4">
        <f t="shared" si="10"/>
        <v>0.12248261653360804</v>
      </c>
      <c r="X47" s="4">
        <v>0</v>
      </c>
      <c r="Y47" s="4">
        <f t="shared" si="11"/>
        <v>0.6799831791421362</v>
      </c>
      <c r="Z47" s="4">
        <f t="shared" si="12"/>
        <v>0.6063919259882254</v>
      </c>
      <c r="AA47" s="11">
        <f t="shared" si="13"/>
        <v>0.07427246973989184</v>
      </c>
      <c r="AB47" s="4">
        <f t="shared" si="14"/>
        <v>0.07359125315391085</v>
      </c>
      <c r="AC47" s="4">
        <f t="shared" si="15"/>
        <v>0.06588072122052704</v>
      </c>
      <c r="AD47" s="4">
        <f t="shared" si="16"/>
        <v>0.005547850208044383</v>
      </c>
      <c r="AF47" s="24"/>
    </row>
    <row r="48" spans="1:32" ht="29.25" thickBot="1">
      <c r="A48" s="2" t="s">
        <v>76</v>
      </c>
      <c r="B48" s="3">
        <v>3586</v>
      </c>
      <c r="C48" s="1">
        <v>374</v>
      </c>
      <c r="D48" s="1">
        <v>12</v>
      </c>
      <c r="E48" s="1">
        <v>386</v>
      </c>
      <c r="F48" s="1">
        <v>386</v>
      </c>
      <c r="G48" s="1">
        <v>5</v>
      </c>
      <c r="H48" s="1">
        <v>273</v>
      </c>
      <c r="I48" s="1">
        <v>1</v>
      </c>
      <c r="J48" s="1">
        <v>1</v>
      </c>
      <c r="K48" s="1">
        <v>1</v>
      </c>
      <c r="L48" s="1">
        <v>273</v>
      </c>
      <c r="M48" s="1">
        <v>44</v>
      </c>
      <c r="N48" s="1">
        <v>273</v>
      </c>
      <c r="O48" s="1">
        <v>8</v>
      </c>
      <c r="P48" s="1">
        <v>8</v>
      </c>
      <c r="Q48" s="1">
        <v>0</v>
      </c>
      <c r="R48" s="1">
        <v>0</v>
      </c>
      <c r="S48" s="1">
        <v>213</v>
      </c>
      <c r="T48" s="1">
        <v>12</v>
      </c>
      <c r="U48" s="1">
        <v>213</v>
      </c>
      <c r="V48" s="4">
        <f t="shared" si="9"/>
        <v>1</v>
      </c>
      <c r="W48" s="4">
        <f t="shared" si="10"/>
        <v>0.10764082543223648</v>
      </c>
      <c r="X48" s="4">
        <v>0</v>
      </c>
      <c r="Y48" s="4">
        <f t="shared" si="11"/>
        <v>0.012953367875647668</v>
      </c>
      <c r="Z48" s="4">
        <f t="shared" si="12"/>
        <v>0.7072538860103627</v>
      </c>
      <c r="AA48" s="11">
        <f t="shared" si="13"/>
        <v>0.07612939208031233</v>
      </c>
      <c r="AB48" s="4">
        <f t="shared" si="14"/>
        <v>0.0025906735751295338</v>
      </c>
      <c r="AC48" s="4">
        <f t="shared" si="15"/>
        <v>0.16117216117216118</v>
      </c>
      <c r="AD48" s="4">
        <f t="shared" si="16"/>
        <v>0.029304029304029304</v>
      </c>
      <c r="AF48" s="24"/>
    </row>
    <row r="49" spans="1:32" ht="29.25" thickBot="1">
      <c r="A49" s="2" t="s">
        <v>77</v>
      </c>
      <c r="B49" s="3">
        <v>11433</v>
      </c>
      <c r="C49" s="1">
        <v>654</v>
      </c>
      <c r="D49" s="1">
        <v>67</v>
      </c>
      <c r="E49" s="1">
        <v>721</v>
      </c>
      <c r="F49" s="1">
        <v>721</v>
      </c>
      <c r="G49" s="1">
        <v>61</v>
      </c>
      <c r="H49" s="1">
        <v>381</v>
      </c>
      <c r="I49" s="1">
        <v>9</v>
      </c>
      <c r="J49" s="1">
        <v>1</v>
      </c>
      <c r="K49" s="1">
        <v>1</v>
      </c>
      <c r="L49" s="1">
        <v>381</v>
      </c>
      <c r="M49" s="1">
        <v>26</v>
      </c>
      <c r="N49" s="1">
        <v>361</v>
      </c>
      <c r="O49" s="1">
        <v>5</v>
      </c>
      <c r="P49" s="1">
        <v>10</v>
      </c>
      <c r="Q49" s="1">
        <v>1</v>
      </c>
      <c r="R49" s="1">
        <v>0</v>
      </c>
      <c r="S49" s="1">
        <v>339</v>
      </c>
      <c r="T49" s="1">
        <v>12</v>
      </c>
      <c r="U49" s="1">
        <v>339</v>
      </c>
      <c r="V49" s="4">
        <f t="shared" si="9"/>
        <v>1</v>
      </c>
      <c r="W49" s="4">
        <f t="shared" si="10"/>
        <v>0.06306306306306306</v>
      </c>
      <c r="X49" s="4">
        <v>0</v>
      </c>
      <c r="Y49" s="4">
        <f t="shared" si="11"/>
        <v>0.08460471567267684</v>
      </c>
      <c r="Z49" s="4">
        <f t="shared" si="12"/>
        <v>0.5284327323162274</v>
      </c>
      <c r="AA49" s="11">
        <f t="shared" si="13"/>
        <v>0.033324586722644975</v>
      </c>
      <c r="AB49" s="4">
        <f t="shared" si="14"/>
        <v>0.012482662968099861</v>
      </c>
      <c r="AC49" s="4">
        <f t="shared" si="15"/>
        <v>0.06824146981627296</v>
      </c>
      <c r="AD49" s="4">
        <f t="shared" si="16"/>
        <v>0.026246719160104987</v>
      </c>
      <c r="AF49" s="24"/>
    </row>
    <row r="50" spans="1:32" ht="15" thickBot="1">
      <c r="A50" s="2" t="s">
        <v>78</v>
      </c>
      <c r="B50" s="3">
        <v>8973</v>
      </c>
      <c r="C50" s="1">
        <v>695</v>
      </c>
      <c r="D50" s="1">
        <v>61</v>
      </c>
      <c r="E50" s="1">
        <v>756</v>
      </c>
      <c r="F50" s="1">
        <v>756</v>
      </c>
      <c r="G50" s="1">
        <v>42</v>
      </c>
      <c r="H50" s="1">
        <v>508</v>
      </c>
      <c r="I50" s="1">
        <v>0</v>
      </c>
      <c r="J50" s="1">
        <v>1</v>
      </c>
      <c r="K50" s="1">
        <v>2</v>
      </c>
      <c r="L50" s="1">
        <v>508</v>
      </c>
      <c r="M50" s="1">
        <v>175</v>
      </c>
      <c r="N50" s="1">
        <v>333</v>
      </c>
      <c r="O50" s="1">
        <v>3</v>
      </c>
      <c r="P50" s="1">
        <v>24</v>
      </c>
      <c r="Q50" s="1">
        <v>0</v>
      </c>
      <c r="R50" s="1">
        <v>0</v>
      </c>
      <c r="S50" s="1">
        <v>306</v>
      </c>
      <c r="T50" s="1">
        <v>12</v>
      </c>
      <c r="U50" s="1">
        <v>306</v>
      </c>
      <c r="V50" s="4">
        <f t="shared" si="9"/>
        <v>1</v>
      </c>
      <c r="W50" s="4">
        <f t="shared" si="10"/>
        <v>0.08425275827482448</v>
      </c>
      <c r="X50" s="4">
        <v>0</v>
      </c>
      <c r="Y50" s="4">
        <f t="shared" si="11"/>
        <v>0.05555555555555555</v>
      </c>
      <c r="Z50" s="4">
        <f t="shared" si="12"/>
        <v>0.671957671957672</v>
      </c>
      <c r="AA50" s="11">
        <f t="shared" si="13"/>
        <v>0.05661428730636354</v>
      </c>
      <c r="AB50" s="4">
        <f t="shared" si="14"/>
        <v>0</v>
      </c>
      <c r="AC50" s="4">
        <f t="shared" si="15"/>
        <v>0.34448818897637795</v>
      </c>
      <c r="AD50" s="4">
        <f t="shared" si="16"/>
        <v>0.047244094488188976</v>
      </c>
      <c r="AF50" s="24"/>
    </row>
    <row r="51" spans="1:32" ht="15" thickBot="1">
      <c r="A51" s="2" t="s">
        <v>79</v>
      </c>
      <c r="B51" s="3">
        <v>5286</v>
      </c>
      <c r="C51" s="1">
        <v>233</v>
      </c>
      <c r="D51" s="1">
        <v>9</v>
      </c>
      <c r="E51" s="1">
        <v>242</v>
      </c>
      <c r="F51" s="1">
        <v>242</v>
      </c>
      <c r="G51" s="1">
        <v>165</v>
      </c>
      <c r="H51" s="1">
        <v>163</v>
      </c>
      <c r="I51" s="1">
        <v>2</v>
      </c>
      <c r="J51" s="1">
        <v>1</v>
      </c>
      <c r="K51" s="1">
        <v>1</v>
      </c>
      <c r="L51" s="1">
        <v>163</v>
      </c>
      <c r="M51" s="1">
        <v>14</v>
      </c>
      <c r="N51" s="1">
        <v>149</v>
      </c>
      <c r="O51" s="1">
        <v>1</v>
      </c>
      <c r="P51" s="1">
        <v>9</v>
      </c>
      <c r="Q51" s="1">
        <v>9</v>
      </c>
      <c r="R51" s="1">
        <v>0</v>
      </c>
      <c r="S51" s="1">
        <v>139</v>
      </c>
      <c r="T51" s="1">
        <v>12</v>
      </c>
      <c r="U51" s="1">
        <v>139</v>
      </c>
      <c r="V51" s="4">
        <f t="shared" si="9"/>
        <v>1</v>
      </c>
      <c r="W51" s="4">
        <f t="shared" si="10"/>
        <v>0.04578130911842603</v>
      </c>
      <c r="X51" s="4">
        <v>0</v>
      </c>
      <c r="Y51" s="4">
        <f t="shared" si="11"/>
        <v>0.6818181818181818</v>
      </c>
      <c r="Z51" s="4">
        <f t="shared" si="12"/>
        <v>0.6735537190082644</v>
      </c>
      <c r="AA51" s="11">
        <f t="shared" si="13"/>
        <v>0.030836171017782823</v>
      </c>
      <c r="AB51" s="4">
        <f t="shared" si="14"/>
        <v>0.008264462809917356</v>
      </c>
      <c r="AC51" s="4">
        <f t="shared" si="15"/>
        <v>0.08588957055214724</v>
      </c>
      <c r="AD51" s="4">
        <f t="shared" si="16"/>
        <v>0.05521472392638037</v>
      </c>
      <c r="AF51" s="24"/>
    </row>
    <row r="52" spans="1:32" ht="15" thickBot="1">
      <c r="A52" s="2" t="s">
        <v>80</v>
      </c>
      <c r="B52" s="3">
        <v>15363</v>
      </c>
      <c r="C52" s="3">
        <v>1475</v>
      </c>
      <c r="D52" s="1">
        <v>77</v>
      </c>
      <c r="E52" s="3">
        <v>1552</v>
      </c>
      <c r="F52" s="3">
        <v>1552</v>
      </c>
      <c r="G52" s="1">
        <v>21</v>
      </c>
      <c r="H52" s="3">
        <v>1069</v>
      </c>
      <c r="I52" s="1">
        <v>31</v>
      </c>
      <c r="J52" s="1">
        <v>1</v>
      </c>
      <c r="K52" s="1">
        <v>1</v>
      </c>
      <c r="L52" s="3">
        <v>1069</v>
      </c>
      <c r="M52" s="1">
        <v>75</v>
      </c>
      <c r="N52" s="1">
        <v>994</v>
      </c>
      <c r="O52" s="1">
        <v>6</v>
      </c>
      <c r="P52" s="1">
        <v>24</v>
      </c>
      <c r="Q52" s="1">
        <v>0</v>
      </c>
      <c r="R52" s="1">
        <v>0</v>
      </c>
      <c r="S52" s="1">
        <v>964</v>
      </c>
      <c r="T52" s="1">
        <v>12</v>
      </c>
      <c r="U52" s="1">
        <v>964</v>
      </c>
      <c r="V52" s="4">
        <f t="shared" si="9"/>
        <v>1</v>
      </c>
      <c r="W52" s="4">
        <f t="shared" si="10"/>
        <v>0.10102193581982685</v>
      </c>
      <c r="X52" s="4">
        <v>0</v>
      </c>
      <c r="Y52" s="4">
        <f t="shared" si="11"/>
        <v>0.013530927835051547</v>
      </c>
      <c r="Z52" s="4">
        <f t="shared" si="12"/>
        <v>0.6887886597938144</v>
      </c>
      <c r="AA52" s="11">
        <f t="shared" si="13"/>
        <v>0.06958276378311527</v>
      </c>
      <c r="AB52" s="4">
        <f t="shared" si="14"/>
        <v>0.01997422680412371</v>
      </c>
      <c r="AC52" s="4">
        <f t="shared" si="15"/>
        <v>0.07015902712815715</v>
      </c>
      <c r="AD52" s="4">
        <f t="shared" si="16"/>
        <v>0.02245088868101029</v>
      </c>
      <c r="AF52" s="24"/>
    </row>
    <row r="53" spans="1:32" ht="15" thickBot="1">
      <c r="A53" s="2" t="s">
        <v>81</v>
      </c>
      <c r="B53" s="3">
        <v>17067</v>
      </c>
      <c r="C53" s="1">
        <v>863</v>
      </c>
      <c r="D53" s="1">
        <v>19</v>
      </c>
      <c r="E53" s="1">
        <v>882</v>
      </c>
      <c r="F53" s="1">
        <v>882</v>
      </c>
      <c r="G53" s="1">
        <v>0</v>
      </c>
      <c r="H53" s="1">
        <v>484</v>
      </c>
      <c r="I53" s="1">
        <v>0</v>
      </c>
      <c r="J53" s="1">
        <v>1</v>
      </c>
      <c r="K53" s="1">
        <v>1</v>
      </c>
      <c r="L53" s="1">
        <v>484</v>
      </c>
      <c r="M53" s="1">
        <v>60</v>
      </c>
      <c r="N53" s="1">
        <v>424</v>
      </c>
      <c r="O53" s="1">
        <v>4</v>
      </c>
      <c r="P53" s="1">
        <v>34</v>
      </c>
      <c r="Q53" s="1">
        <v>0</v>
      </c>
      <c r="R53" s="1">
        <v>0</v>
      </c>
      <c r="S53" s="1">
        <v>386</v>
      </c>
      <c r="T53" s="1">
        <v>12</v>
      </c>
      <c r="U53" s="1">
        <v>386</v>
      </c>
      <c r="V53" s="4">
        <f t="shared" si="9"/>
        <v>1</v>
      </c>
      <c r="W53" s="4">
        <f t="shared" si="10"/>
        <v>0.051678678150817364</v>
      </c>
      <c r="X53" s="4">
        <v>0</v>
      </c>
      <c r="Y53" s="4">
        <f t="shared" si="11"/>
        <v>0</v>
      </c>
      <c r="Z53" s="4">
        <f t="shared" si="12"/>
        <v>0.5487528344671202</v>
      </c>
      <c r="AA53" s="11">
        <f t="shared" si="13"/>
        <v>0.028358821116775065</v>
      </c>
      <c r="AB53" s="4">
        <f t="shared" si="14"/>
        <v>0</v>
      </c>
      <c r="AC53" s="4">
        <f t="shared" si="15"/>
        <v>0.12396694214876033</v>
      </c>
      <c r="AD53" s="4">
        <f t="shared" si="16"/>
        <v>0.07024793388429752</v>
      </c>
      <c r="AF53" s="24"/>
    </row>
    <row r="54" spans="1:32" ht="15" thickBot="1">
      <c r="A54" s="2" t="s">
        <v>82</v>
      </c>
      <c r="B54" s="3">
        <v>18105</v>
      </c>
      <c r="C54" s="3">
        <v>1998</v>
      </c>
      <c r="D54" s="1">
        <v>162</v>
      </c>
      <c r="E54" s="3">
        <v>2160</v>
      </c>
      <c r="F54" s="3">
        <v>2160</v>
      </c>
      <c r="G54" s="1">
        <v>2</v>
      </c>
      <c r="H54" s="3">
        <v>1597</v>
      </c>
      <c r="I54" s="1">
        <v>33</v>
      </c>
      <c r="J54" s="1">
        <v>1</v>
      </c>
      <c r="K54" s="1">
        <v>4</v>
      </c>
      <c r="L54" s="3">
        <v>1597</v>
      </c>
      <c r="M54" s="1">
        <v>106</v>
      </c>
      <c r="N54" s="3">
        <v>1491</v>
      </c>
      <c r="O54" s="1">
        <v>9</v>
      </c>
      <c r="P54" s="1">
        <v>89</v>
      </c>
      <c r="Q54" s="1">
        <v>0</v>
      </c>
      <c r="R54" s="1">
        <v>7</v>
      </c>
      <c r="S54" s="3">
        <v>1386</v>
      </c>
      <c r="T54" s="1">
        <v>12</v>
      </c>
      <c r="U54" s="3">
        <v>1386</v>
      </c>
      <c r="V54" s="4">
        <f t="shared" si="9"/>
        <v>1</v>
      </c>
      <c r="W54" s="4">
        <f t="shared" si="10"/>
        <v>0.11930405965202982</v>
      </c>
      <c r="X54" s="4">
        <v>0</v>
      </c>
      <c r="Y54" s="4">
        <f t="shared" si="11"/>
        <v>0.000925925925925926</v>
      </c>
      <c r="Z54" s="4">
        <f t="shared" si="12"/>
        <v>0.7393518518518518</v>
      </c>
      <c r="AA54" s="11">
        <f t="shared" si="13"/>
        <v>0.08820767743717205</v>
      </c>
      <c r="AB54" s="4">
        <f t="shared" si="14"/>
        <v>0.015277777777777777</v>
      </c>
      <c r="AC54" s="4">
        <f t="shared" si="15"/>
        <v>0.06637445209768315</v>
      </c>
      <c r="AD54" s="4">
        <f t="shared" si="16"/>
        <v>0.05572949279899812</v>
      </c>
      <c r="AF54" s="24"/>
    </row>
    <row r="55" spans="1:32" ht="15" thickBot="1">
      <c r="A55" s="2" t="s">
        <v>83</v>
      </c>
      <c r="B55" s="3">
        <v>6034</v>
      </c>
      <c r="C55" s="1">
        <v>515</v>
      </c>
      <c r="D55" s="1">
        <v>44</v>
      </c>
      <c r="E55" s="1">
        <v>559</v>
      </c>
      <c r="F55" s="1">
        <v>559</v>
      </c>
      <c r="G55" s="1">
        <v>4</v>
      </c>
      <c r="H55" s="1">
        <v>369</v>
      </c>
      <c r="I55" s="1">
        <v>16</v>
      </c>
      <c r="J55" s="1">
        <v>1</v>
      </c>
      <c r="K55" s="1">
        <v>1</v>
      </c>
      <c r="L55" s="1">
        <v>369</v>
      </c>
      <c r="M55" s="1">
        <v>25</v>
      </c>
      <c r="N55" s="1">
        <v>344</v>
      </c>
      <c r="O55" s="1">
        <v>5</v>
      </c>
      <c r="P55" s="1">
        <v>5</v>
      </c>
      <c r="Q55" s="1">
        <v>0</v>
      </c>
      <c r="R55" s="1">
        <v>0</v>
      </c>
      <c r="S55" s="1">
        <v>334</v>
      </c>
      <c r="T55" s="1">
        <v>12</v>
      </c>
      <c r="U55" s="1">
        <v>334</v>
      </c>
      <c r="V55" s="4">
        <f t="shared" si="9"/>
        <v>1</v>
      </c>
      <c r="W55" s="4">
        <f t="shared" si="10"/>
        <v>0.09264169705004972</v>
      </c>
      <c r="X55" s="4">
        <v>0</v>
      </c>
      <c r="Y55" s="4">
        <f t="shared" si="11"/>
        <v>0.007155635062611807</v>
      </c>
      <c r="Z55" s="4">
        <f t="shared" si="12"/>
        <v>0.6601073345259392</v>
      </c>
      <c r="AA55" s="11">
        <f t="shared" si="13"/>
        <v>0.06115346370566788</v>
      </c>
      <c r="AB55" s="4">
        <f t="shared" si="14"/>
        <v>0.028622540250447227</v>
      </c>
      <c r="AC55" s="4">
        <f t="shared" si="15"/>
        <v>0.06775067750677506</v>
      </c>
      <c r="AD55" s="4">
        <f t="shared" si="16"/>
        <v>0.013550135501355014</v>
      </c>
      <c r="AF55" s="24"/>
    </row>
    <row r="56" spans="1:32" ht="15" thickBot="1">
      <c r="A56" s="2" t="s">
        <v>84</v>
      </c>
      <c r="B56" s="3">
        <v>19079</v>
      </c>
      <c r="C56" s="1">
        <v>868</v>
      </c>
      <c r="D56" s="1">
        <v>85</v>
      </c>
      <c r="E56" s="1">
        <v>953</v>
      </c>
      <c r="F56" s="1">
        <v>953</v>
      </c>
      <c r="G56" s="1">
        <v>2</v>
      </c>
      <c r="H56" s="1">
        <v>643</v>
      </c>
      <c r="I56" s="1">
        <v>29</v>
      </c>
      <c r="J56" s="1">
        <v>1</v>
      </c>
      <c r="K56" s="1">
        <v>2</v>
      </c>
      <c r="L56" s="1">
        <v>643</v>
      </c>
      <c r="M56" s="1">
        <v>41</v>
      </c>
      <c r="N56" s="1">
        <v>602</v>
      </c>
      <c r="O56" s="1">
        <v>5</v>
      </c>
      <c r="P56" s="1">
        <v>84</v>
      </c>
      <c r="Q56" s="1">
        <v>0</v>
      </c>
      <c r="R56" s="1">
        <v>0</v>
      </c>
      <c r="S56" s="1">
        <v>513</v>
      </c>
      <c r="T56" s="1">
        <v>12</v>
      </c>
      <c r="U56" s="1">
        <v>513</v>
      </c>
      <c r="V56" s="4">
        <f t="shared" si="9"/>
        <v>1</v>
      </c>
      <c r="W56" s="4">
        <f t="shared" si="10"/>
        <v>0.049950207033911634</v>
      </c>
      <c r="X56" s="4">
        <v>0</v>
      </c>
      <c r="Y56" s="4">
        <f t="shared" si="11"/>
        <v>0.002098635886673662</v>
      </c>
      <c r="Z56" s="4">
        <f t="shared" si="12"/>
        <v>0.6747114375655824</v>
      </c>
      <c r="AA56" s="11">
        <f t="shared" si="13"/>
        <v>0.03370197599454898</v>
      </c>
      <c r="AB56" s="4">
        <f t="shared" si="14"/>
        <v>0.030430220356768102</v>
      </c>
      <c r="AC56" s="4">
        <f t="shared" si="15"/>
        <v>0.06376360808709176</v>
      </c>
      <c r="AD56" s="4">
        <f t="shared" si="16"/>
        <v>0.13063763608087092</v>
      </c>
      <c r="AF56" s="24"/>
    </row>
    <row r="57" spans="1:32" ht="15" thickBot="1">
      <c r="A57" s="2" t="s">
        <v>85</v>
      </c>
      <c r="B57" s="3">
        <v>21532</v>
      </c>
      <c r="C57" s="3">
        <v>1211</v>
      </c>
      <c r="D57" s="1">
        <v>166</v>
      </c>
      <c r="E57" s="3">
        <v>1377</v>
      </c>
      <c r="F57" s="3">
        <v>1377</v>
      </c>
      <c r="G57" s="1">
        <v>9</v>
      </c>
      <c r="H57" s="1">
        <v>743</v>
      </c>
      <c r="I57" s="1">
        <v>51</v>
      </c>
      <c r="J57" s="1">
        <v>1</v>
      </c>
      <c r="K57" s="1">
        <v>1</v>
      </c>
      <c r="L57" s="1">
        <v>743</v>
      </c>
      <c r="M57" s="1">
        <v>28</v>
      </c>
      <c r="N57" s="1">
        <v>715</v>
      </c>
      <c r="O57" s="1">
        <v>16</v>
      </c>
      <c r="P57" s="1">
        <v>30</v>
      </c>
      <c r="Q57" s="1">
        <v>46</v>
      </c>
      <c r="R57" s="1">
        <v>0</v>
      </c>
      <c r="S57" s="1">
        <v>669</v>
      </c>
      <c r="T57" s="1">
        <v>12</v>
      </c>
      <c r="U57" s="1">
        <v>669</v>
      </c>
      <c r="V57" s="4">
        <f t="shared" si="9"/>
        <v>1</v>
      </c>
      <c r="W57" s="4">
        <f t="shared" si="10"/>
        <v>0.06395132825561954</v>
      </c>
      <c r="X57" s="4">
        <v>0</v>
      </c>
      <c r="Y57" s="4">
        <f t="shared" si="11"/>
        <v>0.006535947712418301</v>
      </c>
      <c r="Z57" s="4">
        <f t="shared" si="12"/>
        <v>0.5395787944807553</v>
      </c>
      <c r="AA57" s="11">
        <f t="shared" si="13"/>
        <v>0.03450678060561026</v>
      </c>
      <c r="AB57" s="4">
        <f t="shared" si="14"/>
        <v>0.037037037037037035</v>
      </c>
      <c r="AC57" s="4">
        <f t="shared" si="15"/>
        <v>0.03768506056527591</v>
      </c>
      <c r="AD57" s="4">
        <f t="shared" si="16"/>
        <v>0.040376850605652756</v>
      </c>
      <c r="AF57" s="24"/>
    </row>
    <row r="58" spans="1:32" ht="15" thickBot="1">
      <c r="A58" s="2" t="s">
        <v>86</v>
      </c>
      <c r="B58" s="3">
        <v>77244</v>
      </c>
      <c r="C58" s="3">
        <v>3462</v>
      </c>
      <c r="D58" s="1">
        <v>129</v>
      </c>
      <c r="E58" s="3">
        <v>3591</v>
      </c>
      <c r="F58" s="3">
        <v>3591</v>
      </c>
      <c r="G58" s="1">
        <v>18</v>
      </c>
      <c r="H58" s="3">
        <v>2307</v>
      </c>
      <c r="I58" s="1">
        <v>91</v>
      </c>
      <c r="J58" s="1">
        <v>1</v>
      </c>
      <c r="K58" s="1">
        <v>1</v>
      </c>
      <c r="L58" s="3">
        <v>2307</v>
      </c>
      <c r="M58" s="1">
        <v>170</v>
      </c>
      <c r="N58" s="3">
        <v>2137</v>
      </c>
      <c r="O58" s="1">
        <v>61</v>
      </c>
      <c r="P58" s="1">
        <v>45</v>
      </c>
      <c r="Q58" s="1">
        <v>0</v>
      </c>
      <c r="R58" s="1">
        <v>0</v>
      </c>
      <c r="S58" s="3">
        <v>2031</v>
      </c>
      <c r="T58" s="1">
        <v>12</v>
      </c>
      <c r="U58" s="3">
        <v>2031</v>
      </c>
      <c r="V58" s="4">
        <f t="shared" si="9"/>
        <v>1</v>
      </c>
      <c r="W58" s="4">
        <f t="shared" si="10"/>
        <v>0.0464890476930247</v>
      </c>
      <c r="X58" s="4">
        <v>0</v>
      </c>
      <c r="Y58" s="4">
        <f t="shared" si="11"/>
        <v>0.005012531328320802</v>
      </c>
      <c r="Z58" s="4">
        <f t="shared" si="12"/>
        <v>0.6424394319131161</v>
      </c>
      <c r="AA58" s="11">
        <f t="shared" si="13"/>
        <v>0.02986639739008855</v>
      </c>
      <c r="AB58" s="4">
        <f t="shared" si="14"/>
        <v>0.025341130604288498</v>
      </c>
      <c r="AC58" s="4">
        <f t="shared" si="15"/>
        <v>0.07368877329865627</v>
      </c>
      <c r="AD58" s="4">
        <f t="shared" si="16"/>
        <v>0.01950585175552666</v>
      </c>
      <c r="AF58" s="24"/>
    </row>
    <row r="59" spans="1:32" ht="15" thickBot="1">
      <c r="A59" s="2" t="s">
        <v>87</v>
      </c>
      <c r="B59" s="3">
        <v>13784</v>
      </c>
      <c r="C59" s="1">
        <v>851</v>
      </c>
      <c r="D59" s="1">
        <v>64</v>
      </c>
      <c r="E59" s="1">
        <v>915</v>
      </c>
      <c r="F59" s="1">
        <v>915</v>
      </c>
      <c r="G59" s="1">
        <v>3</v>
      </c>
      <c r="H59" s="1">
        <v>544</v>
      </c>
      <c r="I59" s="1">
        <v>83</v>
      </c>
      <c r="J59" s="1">
        <v>1</v>
      </c>
      <c r="K59" s="1">
        <v>1</v>
      </c>
      <c r="L59" s="1">
        <v>545</v>
      </c>
      <c r="M59" s="1">
        <v>40</v>
      </c>
      <c r="N59" s="1">
        <v>505</v>
      </c>
      <c r="O59" s="1">
        <v>3</v>
      </c>
      <c r="P59" s="1">
        <v>13</v>
      </c>
      <c r="Q59" s="1">
        <v>0</v>
      </c>
      <c r="R59" s="1">
        <v>0</v>
      </c>
      <c r="S59" s="1">
        <v>489</v>
      </c>
      <c r="T59" s="1">
        <v>12</v>
      </c>
      <c r="U59" s="3">
        <v>1638</v>
      </c>
      <c r="V59" s="4">
        <f t="shared" si="9"/>
        <v>1</v>
      </c>
      <c r="W59" s="4">
        <f t="shared" si="10"/>
        <v>0.06638131166569936</v>
      </c>
      <c r="X59" s="4">
        <v>0</v>
      </c>
      <c r="Y59" s="4">
        <f t="shared" si="11"/>
        <v>0.003278688524590164</v>
      </c>
      <c r="Z59" s="4">
        <f t="shared" si="12"/>
        <v>0.594535519125683</v>
      </c>
      <c r="AA59" s="11">
        <f t="shared" si="13"/>
        <v>0.03946604759141033</v>
      </c>
      <c r="AB59" s="4">
        <f t="shared" si="14"/>
        <v>0.0907103825136612</v>
      </c>
      <c r="AC59" s="4">
        <f t="shared" si="15"/>
        <v>0.07352941176470588</v>
      </c>
      <c r="AD59" s="4">
        <f t="shared" si="16"/>
        <v>0.02389705882352941</v>
      </c>
      <c r="AF59" s="24"/>
    </row>
    <row r="60" spans="1:32" ht="15" thickBot="1">
      <c r="A60" s="2" t="s">
        <v>88</v>
      </c>
      <c r="B60" s="3">
        <v>13466</v>
      </c>
      <c r="C60" s="1">
        <v>457</v>
      </c>
      <c r="D60" s="1">
        <v>57</v>
      </c>
      <c r="E60" s="1">
        <v>514</v>
      </c>
      <c r="F60" s="1">
        <v>513</v>
      </c>
      <c r="G60" s="1">
        <v>2</v>
      </c>
      <c r="H60" s="1">
        <v>368</v>
      </c>
      <c r="I60" s="1">
        <v>28</v>
      </c>
      <c r="J60" s="1">
        <v>12</v>
      </c>
      <c r="K60" s="1">
        <v>1</v>
      </c>
      <c r="L60" s="1">
        <v>368</v>
      </c>
      <c r="M60" s="1">
        <v>25</v>
      </c>
      <c r="N60" s="1">
        <v>331</v>
      </c>
      <c r="O60" s="1">
        <v>7</v>
      </c>
      <c r="P60" s="1">
        <v>0</v>
      </c>
      <c r="Q60" s="1">
        <v>5</v>
      </c>
      <c r="R60" s="1">
        <v>0</v>
      </c>
      <c r="S60" s="1">
        <v>331</v>
      </c>
      <c r="T60" s="1">
        <v>12</v>
      </c>
      <c r="U60" s="1">
        <v>331</v>
      </c>
      <c r="V60" s="4">
        <f t="shared" si="9"/>
        <v>0.9980544747081712</v>
      </c>
      <c r="W60" s="4">
        <f t="shared" si="10"/>
        <v>0.0380959453438289</v>
      </c>
      <c r="X60" s="4">
        <v>0</v>
      </c>
      <c r="Y60" s="4">
        <f t="shared" si="11"/>
        <v>0.003898635477582846</v>
      </c>
      <c r="Z60" s="4">
        <f t="shared" si="12"/>
        <v>0.7173489278752436</v>
      </c>
      <c r="AA60" s="11">
        <f t="shared" si="13"/>
        <v>0.027328085548789544</v>
      </c>
      <c r="AB60" s="4">
        <f t="shared" si="14"/>
        <v>0.05458089668615984</v>
      </c>
      <c r="AC60" s="4">
        <f t="shared" si="15"/>
        <v>0.06793478260869565</v>
      </c>
      <c r="AD60" s="4">
        <f t="shared" si="16"/>
        <v>0</v>
      </c>
      <c r="AF60" s="24"/>
    </row>
    <row r="61" spans="1:32" ht="15" thickBot="1">
      <c r="A61" s="2" t="s">
        <v>89</v>
      </c>
      <c r="B61" s="3">
        <v>17966</v>
      </c>
      <c r="C61" s="1">
        <v>376</v>
      </c>
      <c r="D61" s="1">
        <v>17</v>
      </c>
      <c r="E61" s="1">
        <v>393</v>
      </c>
      <c r="F61" s="1">
        <v>393</v>
      </c>
      <c r="G61" s="1">
        <v>1</v>
      </c>
      <c r="H61" s="1">
        <v>225</v>
      </c>
      <c r="I61" s="1">
        <v>26</v>
      </c>
      <c r="J61" s="1">
        <v>1</v>
      </c>
      <c r="K61" s="1">
        <v>1</v>
      </c>
      <c r="L61" s="1">
        <v>225</v>
      </c>
      <c r="M61" s="1">
        <v>6</v>
      </c>
      <c r="N61" s="1">
        <v>219</v>
      </c>
      <c r="O61" s="1">
        <v>6</v>
      </c>
      <c r="P61" s="1">
        <v>5</v>
      </c>
      <c r="Q61" s="1">
        <v>11</v>
      </c>
      <c r="R61" s="1">
        <v>0</v>
      </c>
      <c r="S61" s="1">
        <v>208</v>
      </c>
      <c r="T61" s="1">
        <v>12</v>
      </c>
      <c r="U61" s="1">
        <v>208</v>
      </c>
      <c r="V61" s="4">
        <f t="shared" si="9"/>
        <v>1</v>
      </c>
      <c r="W61" s="4">
        <f t="shared" si="10"/>
        <v>0.02187465212067238</v>
      </c>
      <c r="X61" s="4">
        <v>0</v>
      </c>
      <c r="Y61" s="4">
        <f t="shared" si="11"/>
        <v>0.002544529262086514</v>
      </c>
      <c r="Z61" s="4">
        <f t="shared" si="12"/>
        <v>0.5725190839694656</v>
      </c>
      <c r="AA61" s="11">
        <f t="shared" si="13"/>
        <v>0.01252365579427808</v>
      </c>
      <c r="AB61" s="4">
        <f t="shared" si="14"/>
        <v>0.06615776081424936</v>
      </c>
      <c r="AC61" s="4">
        <f t="shared" si="15"/>
        <v>0.02666666666666667</v>
      </c>
      <c r="AD61" s="4">
        <f t="shared" si="16"/>
        <v>0.022222222222222223</v>
      </c>
      <c r="AF61" s="24"/>
    </row>
    <row r="62" spans="1:32" ht="15" thickBot="1">
      <c r="A62" s="2" t="s">
        <v>90</v>
      </c>
      <c r="B62" s="3">
        <v>56432</v>
      </c>
      <c r="C62" s="3">
        <v>2192</v>
      </c>
      <c r="D62" s="1">
        <v>59</v>
      </c>
      <c r="E62" s="3">
        <v>2251</v>
      </c>
      <c r="F62" s="3">
        <v>2251</v>
      </c>
      <c r="G62" s="1">
        <v>16</v>
      </c>
      <c r="H62" s="3">
        <v>1492</v>
      </c>
      <c r="I62" s="1">
        <v>43</v>
      </c>
      <c r="J62" s="1">
        <v>1</v>
      </c>
      <c r="K62" s="1">
        <v>2</v>
      </c>
      <c r="L62" s="3">
        <v>1492</v>
      </c>
      <c r="M62" s="1">
        <v>44</v>
      </c>
      <c r="N62" s="3">
        <v>1448</v>
      </c>
      <c r="O62" s="1">
        <v>28</v>
      </c>
      <c r="P62" s="1">
        <v>154</v>
      </c>
      <c r="Q62" s="1">
        <v>0</v>
      </c>
      <c r="R62" s="1">
        <v>0</v>
      </c>
      <c r="S62" s="3">
        <v>1266</v>
      </c>
      <c r="T62" s="1">
        <v>12</v>
      </c>
      <c r="U62" s="3">
        <v>1266</v>
      </c>
      <c r="V62" s="4">
        <f t="shared" si="9"/>
        <v>1</v>
      </c>
      <c r="W62" s="4">
        <f t="shared" si="10"/>
        <v>0.03988871562234193</v>
      </c>
      <c r="X62" s="4">
        <v>0</v>
      </c>
      <c r="Y62" s="4">
        <f t="shared" si="11"/>
        <v>0.007107952021323856</v>
      </c>
      <c r="Z62" s="4">
        <f t="shared" si="12"/>
        <v>0.6628165259884495</v>
      </c>
      <c r="AA62" s="11">
        <f t="shared" si="13"/>
        <v>0.026438899914941878</v>
      </c>
      <c r="AB62" s="4">
        <f t="shared" si="14"/>
        <v>0.019102621057307864</v>
      </c>
      <c r="AC62" s="4">
        <f t="shared" si="15"/>
        <v>0.029490616621983913</v>
      </c>
      <c r="AD62" s="4">
        <f t="shared" si="16"/>
        <v>0.1032171581769437</v>
      </c>
      <c r="AF62" s="24"/>
    </row>
    <row r="63" spans="1:32" ht="15" thickBot="1">
      <c r="A63" s="2" t="s">
        <v>91</v>
      </c>
      <c r="B63" s="3">
        <v>19337</v>
      </c>
      <c r="C63" s="1">
        <v>338</v>
      </c>
      <c r="D63" s="1">
        <v>8</v>
      </c>
      <c r="E63" s="1">
        <v>346</v>
      </c>
      <c r="F63" s="1">
        <v>346</v>
      </c>
      <c r="G63" s="1">
        <v>0</v>
      </c>
      <c r="H63" s="1">
        <v>250</v>
      </c>
      <c r="I63" s="1">
        <v>2</v>
      </c>
      <c r="J63" s="1">
        <v>1</v>
      </c>
      <c r="K63" s="1">
        <v>1</v>
      </c>
      <c r="L63" s="1">
        <v>250</v>
      </c>
      <c r="M63" s="1">
        <v>11</v>
      </c>
      <c r="N63" s="1">
        <v>239</v>
      </c>
      <c r="O63" s="1">
        <v>3</v>
      </c>
      <c r="P63" s="1">
        <v>1</v>
      </c>
      <c r="Q63" s="1">
        <v>0</v>
      </c>
      <c r="R63" s="1">
        <v>0</v>
      </c>
      <c r="S63" s="1">
        <v>235</v>
      </c>
      <c r="T63" s="1">
        <v>12</v>
      </c>
      <c r="U63" s="1">
        <v>235</v>
      </c>
      <c r="V63" s="4">
        <f t="shared" si="9"/>
        <v>1</v>
      </c>
      <c r="W63" s="4">
        <f t="shared" si="10"/>
        <v>0.017893158194135596</v>
      </c>
      <c r="X63" s="4">
        <v>0</v>
      </c>
      <c r="Y63" s="4">
        <f t="shared" si="11"/>
        <v>0</v>
      </c>
      <c r="Z63" s="4">
        <f t="shared" si="12"/>
        <v>0.7225433526011561</v>
      </c>
      <c r="AA63" s="11">
        <f t="shared" si="13"/>
        <v>0.01292858251021358</v>
      </c>
      <c r="AB63" s="4">
        <f t="shared" si="14"/>
        <v>0.005780346820809248</v>
      </c>
      <c r="AC63" s="4">
        <f t="shared" si="15"/>
        <v>0.044</v>
      </c>
      <c r="AD63" s="4">
        <f t="shared" si="16"/>
        <v>0.004</v>
      </c>
      <c r="AF63" s="24"/>
    </row>
    <row r="64" spans="1:32" ht="15" thickBot="1">
      <c r="A64" s="2" t="s">
        <v>92</v>
      </c>
      <c r="B64" s="3">
        <v>70650</v>
      </c>
      <c r="C64" s="3">
        <v>1162</v>
      </c>
      <c r="D64" s="1">
        <v>37</v>
      </c>
      <c r="E64" s="3">
        <v>1199</v>
      </c>
      <c r="F64" s="3">
        <v>1199</v>
      </c>
      <c r="G64" s="1">
        <v>1</v>
      </c>
      <c r="H64" s="1">
        <v>780</v>
      </c>
      <c r="I64" s="1">
        <v>12</v>
      </c>
      <c r="J64" s="1">
        <v>1</v>
      </c>
      <c r="K64" s="1">
        <v>1</v>
      </c>
      <c r="L64" s="1">
        <v>780</v>
      </c>
      <c r="M64" s="1">
        <v>41</v>
      </c>
      <c r="N64" s="1">
        <v>739</v>
      </c>
      <c r="O64" s="1">
        <v>10</v>
      </c>
      <c r="P64" s="1">
        <v>27</v>
      </c>
      <c r="Q64" s="1">
        <v>0</v>
      </c>
      <c r="R64" s="1">
        <v>0</v>
      </c>
      <c r="S64" s="1">
        <v>702</v>
      </c>
      <c r="T64" s="1">
        <v>12</v>
      </c>
      <c r="U64" s="1">
        <v>702</v>
      </c>
      <c r="V64" s="4">
        <f t="shared" si="9"/>
        <v>1</v>
      </c>
      <c r="W64" s="4">
        <f t="shared" si="10"/>
        <v>0.01697098372257608</v>
      </c>
      <c r="X64" s="4">
        <v>0</v>
      </c>
      <c r="Y64" s="4">
        <f t="shared" si="11"/>
        <v>0.0008340283569641367</v>
      </c>
      <c r="Z64" s="4">
        <f t="shared" si="12"/>
        <v>0.6505421184320267</v>
      </c>
      <c r="AA64" s="11">
        <f t="shared" si="13"/>
        <v>0.011040339702760084</v>
      </c>
      <c r="AB64" s="4">
        <f t="shared" si="14"/>
        <v>0.010008340283569641</v>
      </c>
      <c r="AC64" s="4">
        <f t="shared" si="15"/>
        <v>0.052564102564102565</v>
      </c>
      <c r="AD64" s="4">
        <f t="shared" si="16"/>
        <v>0.03461538461538462</v>
      </c>
      <c r="AF64" s="24"/>
    </row>
    <row r="65" spans="1:32" ht="15" thickBot="1">
      <c r="A65" s="2" t="s">
        <v>93</v>
      </c>
      <c r="B65" s="3">
        <v>48994</v>
      </c>
      <c r="C65" s="3">
        <v>1540</v>
      </c>
      <c r="D65" s="1">
        <v>34</v>
      </c>
      <c r="E65" s="3">
        <v>1574</v>
      </c>
      <c r="F65" s="3">
        <v>1574</v>
      </c>
      <c r="G65" s="1">
        <v>8</v>
      </c>
      <c r="H65" s="3">
        <v>1012</v>
      </c>
      <c r="I65" s="1">
        <v>7</v>
      </c>
      <c r="J65" s="1">
        <v>1</v>
      </c>
      <c r="K65" s="1">
        <v>1</v>
      </c>
      <c r="L65" s="3">
        <v>1012</v>
      </c>
      <c r="M65" s="1">
        <v>45</v>
      </c>
      <c r="N65" s="1">
        <v>967</v>
      </c>
      <c r="O65" s="1">
        <v>6</v>
      </c>
      <c r="P65" s="1">
        <v>35</v>
      </c>
      <c r="Q65" s="1">
        <v>0</v>
      </c>
      <c r="R65" s="1">
        <v>0</v>
      </c>
      <c r="S65" s="1">
        <v>926</v>
      </c>
      <c r="T65" s="1">
        <v>12</v>
      </c>
      <c r="U65" s="1">
        <v>926</v>
      </c>
      <c r="V65" s="4">
        <f t="shared" si="9"/>
        <v>1</v>
      </c>
      <c r="W65" s="4">
        <f t="shared" si="10"/>
        <v>0.03212638282238642</v>
      </c>
      <c r="X65" s="4">
        <v>0</v>
      </c>
      <c r="Y65" s="4">
        <f t="shared" si="11"/>
        <v>0.005082592121982211</v>
      </c>
      <c r="Z65" s="4">
        <f t="shared" si="12"/>
        <v>0.6429479034307497</v>
      </c>
      <c r="AA65" s="11">
        <f t="shared" si="13"/>
        <v>0.020655590480466997</v>
      </c>
      <c r="AB65" s="4">
        <f t="shared" si="14"/>
        <v>0.0044472681067344345</v>
      </c>
      <c r="AC65" s="4">
        <f t="shared" si="15"/>
        <v>0.044466403162055336</v>
      </c>
      <c r="AD65" s="4">
        <f t="shared" si="16"/>
        <v>0.03458498023715415</v>
      </c>
      <c r="AF65" s="24"/>
    </row>
    <row r="66" spans="1:32" ht="15.75" thickBot="1">
      <c r="A66" s="2" t="s">
        <v>94</v>
      </c>
      <c r="B66" s="3">
        <v>28448</v>
      </c>
      <c r="C66" s="1">
        <v>624</v>
      </c>
      <c r="D66" s="1">
        <v>60</v>
      </c>
      <c r="E66" s="1">
        <v>684</v>
      </c>
      <c r="F66" s="1">
        <v>684</v>
      </c>
      <c r="G66" s="1">
        <v>3</v>
      </c>
      <c r="H66" s="1">
        <v>497</v>
      </c>
      <c r="I66" s="1">
        <v>10</v>
      </c>
      <c r="J66" s="1">
        <v>1</v>
      </c>
      <c r="K66" s="1">
        <v>1</v>
      </c>
      <c r="L66" s="1">
        <v>497</v>
      </c>
      <c r="M66" s="1">
        <v>18</v>
      </c>
      <c r="N66" s="1">
        <v>479</v>
      </c>
      <c r="O66" s="1">
        <v>9</v>
      </c>
      <c r="P66" s="1">
        <v>0</v>
      </c>
      <c r="Q66" s="1">
        <v>0</v>
      </c>
      <c r="R66" s="1">
        <v>0</v>
      </c>
      <c r="S66" s="1">
        <v>470</v>
      </c>
      <c r="T66" s="1">
        <v>12</v>
      </c>
      <c r="U66" s="1">
        <v>470</v>
      </c>
      <c r="V66" s="4">
        <f t="shared" si="9"/>
        <v>1</v>
      </c>
      <c r="W66" s="4">
        <f t="shared" si="10"/>
        <v>0.024043869516310462</v>
      </c>
      <c r="X66" s="4">
        <v>0</v>
      </c>
      <c r="Y66" s="4">
        <f t="shared" si="11"/>
        <v>0.0043859649122807015</v>
      </c>
      <c r="Z66" s="4">
        <f t="shared" si="12"/>
        <v>0.7266081871345029</v>
      </c>
      <c r="AA66" s="11">
        <f t="shared" si="13"/>
        <v>0.017470472440944882</v>
      </c>
      <c r="AB66" s="4">
        <f t="shared" si="14"/>
        <v>0.014619883040935672</v>
      </c>
      <c r="AC66" s="4">
        <f t="shared" si="15"/>
        <v>0.03621730382293763</v>
      </c>
      <c r="AD66" s="4">
        <f t="shared" si="16"/>
        <v>0</v>
      </c>
      <c r="AF66" s="24"/>
    </row>
    <row r="67" spans="1:32" ht="15.75" thickBot="1">
      <c r="A67" s="2" t="s">
        <v>95</v>
      </c>
      <c r="B67" s="3">
        <v>11178</v>
      </c>
      <c r="C67" s="1">
        <v>916</v>
      </c>
      <c r="D67" s="1">
        <v>21</v>
      </c>
      <c r="E67" s="1">
        <v>937</v>
      </c>
      <c r="F67" s="1">
        <v>937</v>
      </c>
      <c r="G67" s="1">
        <v>0</v>
      </c>
      <c r="H67" s="1">
        <v>731</v>
      </c>
      <c r="I67" s="1">
        <v>7</v>
      </c>
      <c r="J67" s="1">
        <v>1</v>
      </c>
      <c r="K67" s="1">
        <v>1</v>
      </c>
      <c r="L67" s="1">
        <v>731</v>
      </c>
      <c r="M67" s="1">
        <v>64</v>
      </c>
      <c r="N67" s="1">
        <v>667</v>
      </c>
      <c r="O67" s="1">
        <v>1</v>
      </c>
      <c r="P67" s="1">
        <v>9</v>
      </c>
      <c r="Q67" s="1">
        <v>0</v>
      </c>
      <c r="R67" s="1">
        <v>0</v>
      </c>
      <c r="S67" s="1">
        <v>657</v>
      </c>
      <c r="T67" s="1">
        <v>12</v>
      </c>
      <c r="U67" s="1">
        <v>657</v>
      </c>
      <c r="V67" s="4">
        <f t="shared" si="9"/>
        <v>1</v>
      </c>
      <c r="W67" s="4">
        <f t="shared" si="10"/>
        <v>0.0838253712649848</v>
      </c>
      <c r="X67" s="4">
        <v>0</v>
      </c>
      <c r="Y67" s="4">
        <f t="shared" si="11"/>
        <v>0</v>
      </c>
      <c r="Z67" s="4">
        <f t="shared" si="12"/>
        <v>0.7801494130202775</v>
      </c>
      <c r="AA67" s="11">
        <f t="shared" si="13"/>
        <v>0.06539631418858471</v>
      </c>
      <c r="AB67" s="4">
        <f t="shared" si="14"/>
        <v>0.007470651013874066</v>
      </c>
      <c r="AC67" s="4">
        <f t="shared" si="15"/>
        <v>0.08755129958960328</v>
      </c>
      <c r="AD67" s="4">
        <f t="shared" si="16"/>
        <v>0.012311901504787962</v>
      </c>
      <c r="AF67" s="24"/>
    </row>
    <row r="68" spans="1:32" ht="15.75" thickBot="1">
      <c r="A68" s="2" t="s">
        <v>96</v>
      </c>
      <c r="B68" s="3">
        <v>4705</v>
      </c>
      <c r="C68" s="1">
        <v>440</v>
      </c>
      <c r="D68" s="1">
        <v>17</v>
      </c>
      <c r="E68" s="1">
        <v>457</v>
      </c>
      <c r="F68" s="1">
        <v>457</v>
      </c>
      <c r="G68" s="1">
        <v>3</v>
      </c>
      <c r="H68" s="1">
        <v>245</v>
      </c>
      <c r="I68" s="1">
        <v>24</v>
      </c>
      <c r="J68" s="1">
        <v>1</v>
      </c>
      <c r="K68" s="1">
        <v>1</v>
      </c>
      <c r="L68" s="1">
        <v>245</v>
      </c>
      <c r="M68" s="1">
        <v>3</v>
      </c>
      <c r="N68" s="1">
        <v>242</v>
      </c>
      <c r="O68" s="1">
        <v>10</v>
      </c>
      <c r="P68" s="1">
        <v>5</v>
      </c>
      <c r="Q68" s="1">
        <v>5</v>
      </c>
      <c r="R68" s="1">
        <v>0</v>
      </c>
      <c r="S68" s="1">
        <v>222</v>
      </c>
      <c r="T68" s="1">
        <v>12</v>
      </c>
      <c r="U68" s="1">
        <v>222</v>
      </c>
      <c r="V68" s="4">
        <f t="shared" si="9"/>
        <v>1</v>
      </c>
      <c r="W68" s="4">
        <f t="shared" si="10"/>
        <v>0.0971307120085016</v>
      </c>
      <c r="X68" s="4">
        <v>0</v>
      </c>
      <c r="Y68" s="4">
        <f t="shared" si="11"/>
        <v>0.006564551422319475</v>
      </c>
      <c r="Z68" s="4">
        <f t="shared" si="12"/>
        <v>0.5361050328227571</v>
      </c>
      <c r="AA68" s="11">
        <f t="shared" si="13"/>
        <v>0.052072263549415514</v>
      </c>
      <c r="AB68" s="4">
        <f t="shared" si="14"/>
        <v>0.0525164113785558</v>
      </c>
      <c r="AC68" s="4">
        <f t="shared" si="15"/>
        <v>0.012244897959183673</v>
      </c>
      <c r="AD68" s="4">
        <f t="shared" si="16"/>
        <v>0.02040816326530612</v>
      </c>
      <c r="AF68" s="24"/>
    </row>
    <row r="69" spans="1:32" ht="15.75" thickBot="1">
      <c r="A69" s="2" t="s">
        <v>97</v>
      </c>
      <c r="B69" s="3">
        <v>19245</v>
      </c>
      <c r="C69" s="3">
        <v>1359</v>
      </c>
      <c r="D69" s="1">
        <v>37</v>
      </c>
      <c r="E69" s="3">
        <v>1396</v>
      </c>
      <c r="F69" s="3">
        <v>1396</v>
      </c>
      <c r="G69" s="1">
        <v>6</v>
      </c>
      <c r="H69" s="1">
        <v>994</v>
      </c>
      <c r="I69" s="1">
        <v>0</v>
      </c>
      <c r="J69" s="1">
        <v>1</v>
      </c>
      <c r="K69" s="1">
        <v>1</v>
      </c>
      <c r="L69" s="1">
        <v>994</v>
      </c>
      <c r="M69" s="1">
        <v>57</v>
      </c>
      <c r="N69" s="1">
        <v>937</v>
      </c>
      <c r="O69" s="1">
        <v>34</v>
      </c>
      <c r="P69" s="1">
        <v>16</v>
      </c>
      <c r="Q69" s="1">
        <v>0</v>
      </c>
      <c r="R69" s="1">
        <v>0</v>
      </c>
      <c r="S69" s="1">
        <v>887</v>
      </c>
      <c r="T69" s="1">
        <v>12</v>
      </c>
      <c r="U69" s="1">
        <v>887</v>
      </c>
      <c r="V69" s="4">
        <f aca="true" t="shared" si="17" ref="V69:V100">F69/E69</f>
        <v>1</v>
      </c>
      <c r="W69" s="4">
        <f aca="true" t="shared" si="18" ref="W69:W100">F69/B69</f>
        <v>0.07253832164198493</v>
      </c>
      <c r="X69" s="4">
        <v>0</v>
      </c>
      <c r="Y69" s="4">
        <f t="shared" si="11"/>
        <v>0.004297994269340974</v>
      </c>
      <c r="Z69" s="4">
        <f aca="true" t="shared" si="19" ref="Z69:Z100">H69/F69</f>
        <v>0.7120343839541547</v>
      </c>
      <c r="AA69" s="11">
        <f aca="true" t="shared" si="20" ref="AA69:AA100">H69/B69</f>
        <v>0.05164977916341907</v>
      </c>
      <c r="AB69" s="4">
        <f t="shared" si="14"/>
        <v>0</v>
      </c>
      <c r="AC69" s="4">
        <f aca="true" t="shared" si="21" ref="AC69:AC100">M69/H69</f>
        <v>0.05734406438631791</v>
      </c>
      <c r="AD69" s="4">
        <f aca="true" t="shared" si="22" ref="AD69:AD100">P69/H69</f>
        <v>0.01609657947686117</v>
      </c>
      <c r="AF69" s="24"/>
    </row>
    <row r="70" spans="1:32" ht="15.75" thickBot="1">
      <c r="A70" s="2" t="s">
        <v>98</v>
      </c>
      <c r="B70" s="3">
        <v>57601</v>
      </c>
      <c r="C70" s="3">
        <v>2692</v>
      </c>
      <c r="D70" s="1">
        <v>109</v>
      </c>
      <c r="E70" s="3">
        <v>2801</v>
      </c>
      <c r="F70" s="3">
        <v>2801</v>
      </c>
      <c r="G70" s="1">
        <v>15</v>
      </c>
      <c r="H70" s="3">
        <v>1899</v>
      </c>
      <c r="I70" s="1">
        <v>0</v>
      </c>
      <c r="J70" s="1">
        <v>1</v>
      </c>
      <c r="K70" s="1">
        <v>2</v>
      </c>
      <c r="L70" s="3">
        <v>1899</v>
      </c>
      <c r="M70" s="1">
        <v>45</v>
      </c>
      <c r="N70" s="3">
        <v>1854</v>
      </c>
      <c r="O70" s="1">
        <v>62</v>
      </c>
      <c r="P70" s="1">
        <v>202</v>
      </c>
      <c r="Q70" s="1">
        <v>0</v>
      </c>
      <c r="R70" s="1">
        <v>28</v>
      </c>
      <c r="S70" s="3">
        <v>1562</v>
      </c>
      <c r="T70" s="1">
        <v>12</v>
      </c>
      <c r="U70" s="3">
        <v>1579</v>
      </c>
      <c r="V70" s="4">
        <f t="shared" si="17"/>
        <v>1</v>
      </c>
      <c r="W70" s="4">
        <f t="shared" si="18"/>
        <v>0.048627627992569575</v>
      </c>
      <c r="X70" s="4">
        <v>0</v>
      </c>
      <c r="Y70" s="4">
        <f t="shared" si="11"/>
        <v>0.005355230274901821</v>
      </c>
      <c r="Z70" s="4">
        <f t="shared" si="19"/>
        <v>0.6779721528025705</v>
      </c>
      <c r="AA70" s="11">
        <f t="shared" si="20"/>
        <v>0.03296817763580493</v>
      </c>
      <c r="AB70" s="4">
        <f t="shared" si="14"/>
        <v>0</v>
      </c>
      <c r="AC70" s="4">
        <f t="shared" si="21"/>
        <v>0.023696682464454975</v>
      </c>
      <c r="AD70" s="4">
        <f t="shared" si="22"/>
        <v>0.10637177461822012</v>
      </c>
      <c r="AF70" s="24"/>
    </row>
    <row r="71" spans="1:32" ht="15.75" thickBot="1">
      <c r="A71" s="2" t="s">
        <v>99</v>
      </c>
      <c r="B71" s="3">
        <v>45990</v>
      </c>
      <c r="C71" s="3">
        <v>2776</v>
      </c>
      <c r="D71" s="1">
        <v>83</v>
      </c>
      <c r="E71" s="3">
        <v>2859</v>
      </c>
      <c r="F71" s="3">
        <v>2859</v>
      </c>
      <c r="G71" s="1">
        <v>16</v>
      </c>
      <c r="H71" s="3">
        <v>1909</v>
      </c>
      <c r="I71" s="1">
        <v>0</v>
      </c>
      <c r="J71" s="1">
        <v>1</v>
      </c>
      <c r="K71" s="1">
        <v>1</v>
      </c>
      <c r="L71" s="3">
        <v>1909</v>
      </c>
      <c r="M71" s="1">
        <v>37</v>
      </c>
      <c r="N71" s="3">
        <v>1872</v>
      </c>
      <c r="O71" s="1">
        <v>129</v>
      </c>
      <c r="P71" s="1">
        <v>79</v>
      </c>
      <c r="Q71" s="1">
        <v>0</v>
      </c>
      <c r="R71" s="1">
        <v>0</v>
      </c>
      <c r="S71" s="3">
        <v>1664</v>
      </c>
      <c r="T71" s="1">
        <v>12</v>
      </c>
      <c r="U71" s="3">
        <v>1664</v>
      </c>
      <c r="V71" s="4">
        <f t="shared" si="17"/>
        <v>1</v>
      </c>
      <c r="W71" s="4">
        <f t="shared" si="18"/>
        <v>0.062165688193085454</v>
      </c>
      <c r="X71" s="4">
        <v>0</v>
      </c>
      <c r="Y71" s="4">
        <f t="shared" si="11"/>
        <v>0.005596362364463099</v>
      </c>
      <c r="Z71" s="4">
        <f t="shared" si="19"/>
        <v>0.6677159846100035</v>
      </c>
      <c r="AA71" s="11">
        <f t="shared" si="20"/>
        <v>0.041509023700804525</v>
      </c>
      <c r="AB71" s="4">
        <f t="shared" si="14"/>
        <v>0</v>
      </c>
      <c r="AC71" s="4">
        <f t="shared" si="21"/>
        <v>0.019381875327396544</v>
      </c>
      <c r="AD71" s="4">
        <f t="shared" si="22"/>
        <v>0.04138292299633316</v>
      </c>
      <c r="AF71" s="24"/>
    </row>
    <row r="72" spans="1:32" ht="15.75" thickBot="1">
      <c r="A72" s="2" t="s">
        <v>100</v>
      </c>
      <c r="B72" s="3">
        <v>63967</v>
      </c>
      <c r="C72" s="3">
        <v>3162</v>
      </c>
      <c r="D72" s="1">
        <v>95</v>
      </c>
      <c r="E72" s="3">
        <v>3257</v>
      </c>
      <c r="F72" s="3">
        <v>3257</v>
      </c>
      <c r="G72" s="3">
        <v>2197</v>
      </c>
      <c r="H72" s="3">
        <v>2169</v>
      </c>
      <c r="I72" s="1">
        <v>28</v>
      </c>
      <c r="J72" s="1">
        <v>1</v>
      </c>
      <c r="K72" s="1">
        <v>1</v>
      </c>
      <c r="L72" s="3">
        <v>2169</v>
      </c>
      <c r="M72" s="1">
        <v>57</v>
      </c>
      <c r="N72" s="3">
        <v>2110</v>
      </c>
      <c r="O72" s="1">
        <v>0</v>
      </c>
      <c r="P72" s="1">
        <v>14</v>
      </c>
      <c r="Q72" s="1">
        <v>0</v>
      </c>
      <c r="R72" s="1">
        <v>0</v>
      </c>
      <c r="S72" s="3">
        <v>2096</v>
      </c>
      <c r="T72" s="1">
        <v>12</v>
      </c>
      <c r="U72" s="3">
        <v>2096</v>
      </c>
      <c r="V72" s="4">
        <f t="shared" si="17"/>
        <v>1</v>
      </c>
      <c r="W72" s="4">
        <f t="shared" si="18"/>
        <v>0.05091687901574249</v>
      </c>
      <c r="X72" s="4">
        <v>0</v>
      </c>
      <c r="Y72" s="4">
        <f aca="true" t="shared" si="23" ref="Y72:Y106">G72/F72</f>
        <v>0.6745471292600552</v>
      </c>
      <c r="Z72" s="4">
        <f t="shared" si="19"/>
        <v>0.6659502609763586</v>
      </c>
      <c r="AA72" s="11">
        <f t="shared" si="20"/>
        <v>0.03390810886863539</v>
      </c>
      <c r="AB72" s="4">
        <f aca="true" t="shared" si="24" ref="AB72:AB106">I72/F72</f>
        <v>0.008596868283696654</v>
      </c>
      <c r="AC72" s="4">
        <f t="shared" si="21"/>
        <v>0.02627939142461964</v>
      </c>
      <c r="AD72" s="4">
        <f t="shared" si="22"/>
        <v>0.006454587367450438</v>
      </c>
      <c r="AF72" s="24"/>
    </row>
    <row r="73" spans="1:32" ht="15.75" thickBot="1">
      <c r="A73" s="2" t="s">
        <v>101</v>
      </c>
      <c r="B73" s="3">
        <v>25952</v>
      </c>
      <c r="C73" s="3">
        <v>1536</v>
      </c>
      <c r="D73" s="1">
        <v>31</v>
      </c>
      <c r="E73" s="3">
        <v>1567</v>
      </c>
      <c r="F73" s="3">
        <v>1567</v>
      </c>
      <c r="G73" s="1">
        <v>17</v>
      </c>
      <c r="H73" s="1">
        <v>986</v>
      </c>
      <c r="I73" s="1">
        <v>4</v>
      </c>
      <c r="J73" s="1">
        <v>1</v>
      </c>
      <c r="K73" s="1">
        <v>1</v>
      </c>
      <c r="L73" s="1">
        <v>986</v>
      </c>
      <c r="M73" s="1">
        <v>51</v>
      </c>
      <c r="N73" s="1">
        <v>935</v>
      </c>
      <c r="O73" s="1">
        <v>0</v>
      </c>
      <c r="P73" s="1">
        <v>23</v>
      </c>
      <c r="Q73" s="1">
        <v>0</v>
      </c>
      <c r="R73" s="1">
        <v>0</v>
      </c>
      <c r="S73" s="1">
        <v>912</v>
      </c>
      <c r="T73" s="1">
        <v>12</v>
      </c>
      <c r="U73" s="1">
        <v>912</v>
      </c>
      <c r="V73" s="4">
        <f t="shared" si="17"/>
        <v>1</v>
      </c>
      <c r="W73" s="4">
        <f t="shared" si="18"/>
        <v>0.06038070283600493</v>
      </c>
      <c r="X73" s="4">
        <v>0</v>
      </c>
      <c r="Y73" s="4">
        <f t="shared" si="23"/>
        <v>0.010848755583918315</v>
      </c>
      <c r="Z73" s="4">
        <f t="shared" si="19"/>
        <v>0.6292278238672623</v>
      </c>
      <c r="AA73" s="11">
        <f t="shared" si="20"/>
        <v>0.037993218249075214</v>
      </c>
      <c r="AB73" s="4">
        <f t="shared" si="24"/>
        <v>0.0025526483726866626</v>
      </c>
      <c r="AC73" s="4">
        <f t="shared" si="21"/>
        <v>0.05172413793103448</v>
      </c>
      <c r="AD73" s="4">
        <f t="shared" si="22"/>
        <v>0.02332657200811359</v>
      </c>
      <c r="AF73" s="24"/>
    </row>
    <row r="74" spans="1:32" ht="15.75" thickBot="1">
      <c r="A74" s="2" t="s">
        <v>102</v>
      </c>
      <c r="B74" s="3">
        <v>25106</v>
      </c>
      <c r="C74" s="3">
        <v>1279</v>
      </c>
      <c r="D74" s="1">
        <v>72</v>
      </c>
      <c r="E74" s="3">
        <v>1351</v>
      </c>
      <c r="F74" s="3">
        <v>1351</v>
      </c>
      <c r="G74" s="1">
        <v>10</v>
      </c>
      <c r="H74" s="1">
        <v>980</v>
      </c>
      <c r="I74" s="1">
        <v>9</v>
      </c>
      <c r="J74" s="1">
        <v>1</v>
      </c>
      <c r="K74" s="1">
        <v>1</v>
      </c>
      <c r="L74" s="1">
        <v>980</v>
      </c>
      <c r="M74" s="1">
        <v>85</v>
      </c>
      <c r="N74" s="1">
        <v>895</v>
      </c>
      <c r="O74" s="1">
        <v>44</v>
      </c>
      <c r="P74" s="1">
        <v>15</v>
      </c>
      <c r="Q74" s="1">
        <v>0</v>
      </c>
      <c r="R74" s="1">
        <v>12</v>
      </c>
      <c r="S74" s="1">
        <v>824</v>
      </c>
      <c r="T74" s="1">
        <v>12</v>
      </c>
      <c r="U74" s="1">
        <v>824</v>
      </c>
      <c r="V74" s="4">
        <f t="shared" si="17"/>
        <v>1</v>
      </c>
      <c r="W74" s="4">
        <f t="shared" si="18"/>
        <v>0.05381183780769537</v>
      </c>
      <c r="X74" s="4">
        <v>0</v>
      </c>
      <c r="Y74" s="4">
        <f t="shared" si="23"/>
        <v>0.007401924500370096</v>
      </c>
      <c r="Z74" s="4">
        <f t="shared" si="19"/>
        <v>0.7253886010362695</v>
      </c>
      <c r="AA74" s="11">
        <f t="shared" si="20"/>
        <v>0.03903449374651478</v>
      </c>
      <c r="AB74" s="4">
        <f t="shared" si="24"/>
        <v>0.006661732050333087</v>
      </c>
      <c r="AC74" s="4">
        <f t="shared" si="21"/>
        <v>0.08673469387755102</v>
      </c>
      <c r="AD74" s="4">
        <f t="shared" si="22"/>
        <v>0.015306122448979591</v>
      </c>
      <c r="AF74" s="24"/>
    </row>
    <row r="75" spans="1:32" ht="15.75" thickBot="1">
      <c r="A75" s="2" t="s">
        <v>103</v>
      </c>
      <c r="B75" s="3">
        <v>94176</v>
      </c>
      <c r="C75" s="3">
        <v>6632</v>
      </c>
      <c r="D75" s="1">
        <v>303</v>
      </c>
      <c r="E75" s="3">
        <v>6935</v>
      </c>
      <c r="F75" s="3">
        <v>6935</v>
      </c>
      <c r="G75" s="1">
        <v>51</v>
      </c>
      <c r="H75" s="3">
        <v>4658</v>
      </c>
      <c r="I75" s="1">
        <v>119</v>
      </c>
      <c r="J75" s="1">
        <v>2</v>
      </c>
      <c r="K75" s="1">
        <v>2</v>
      </c>
      <c r="L75" s="3">
        <v>4658</v>
      </c>
      <c r="M75" s="1">
        <v>230</v>
      </c>
      <c r="N75" s="3">
        <v>4428</v>
      </c>
      <c r="O75" s="1">
        <v>151</v>
      </c>
      <c r="P75" s="1">
        <v>415</v>
      </c>
      <c r="Q75" s="1">
        <v>0</v>
      </c>
      <c r="R75" s="1">
        <v>0</v>
      </c>
      <c r="S75" s="3">
        <v>3862</v>
      </c>
      <c r="T75" s="1">
        <v>18</v>
      </c>
      <c r="U75" s="3">
        <v>3862</v>
      </c>
      <c r="V75" s="4">
        <f t="shared" si="17"/>
        <v>1</v>
      </c>
      <c r="W75" s="4">
        <f t="shared" si="18"/>
        <v>0.07363871899422358</v>
      </c>
      <c r="X75" s="4">
        <v>0</v>
      </c>
      <c r="Y75" s="4">
        <f t="shared" si="23"/>
        <v>0.007354001441961067</v>
      </c>
      <c r="Z75" s="4">
        <f t="shared" si="19"/>
        <v>0.6716654650324442</v>
      </c>
      <c r="AA75" s="11">
        <f t="shared" si="20"/>
        <v>0.049460584437648655</v>
      </c>
      <c r="AB75" s="4">
        <f t="shared" si="24"/>
        <v>0.017159336697909155</v>
      </c>
      <c r="AC75" s="4">
        <f t="shared" si="21"/>
        <v>0.04937741519965651</v>
      </c>
      <c r="AD75" s="4">
        <f t="shared" si="22"/>
        <v>0.08909403177329325</v>
      </c>
      <c r="AF75" s="24"/>
    </row>
    <row r="76" spans="1:32" ht="15.75" thickBot="1">
      <c r="A76" s="2" t="s">
        <v>104</v>
      </c>
      <c r="B76" s="3">
        <v>17472</v>
      </c>
      <c r="C76" s="1">
        <v>753</v>
      </c>
      <c r="D76" s="1">
        <v>31</v>
      </c>
      <c r="E76" s="1">
        <v>784</v>
      </c>
      <c r="F76" s="1">
        <v>784</v>
      </c>
      <c r="G76" s="1">
        <v>29</v>
      </c>
      <c r="H76" s="1">
        <v>364</v>
      </c>
      <c r="I76" s="1">
        <v>7</v>
      </c>
      <c r="J76" s="1">
        <v>1</v>
      </c>
      <c r="K76" s="1">
        <v>2</v>
      </c>
      <c r="L76" s="1">
        <v>365</v>
      </c>
      <c r="M76" s="1">
        <v>36</v>
      </c>
      <c r="N76" s="1">
        <v>329</v>
      </c>
      <c r="O76" s="1">
        <v>13</v>
      </c>
      <c r="P76" s="1">
        <v>15</v>
      </c>
      <c r="Q76" s="1">
        <v>0</v>
      </c>
      <c r="R76" s="1">
        <v>0</v>
      </c>
      <c r="S76" s="1">
        <v>301</v>
      </c>
      <c r="T76" s="1">
        <v>12</v>
      </c>
      <c r="U76" s="1">
        <v>301</v>
      </c>
      <c r="V76" s="4">
        <f t="shared" si="17"/>
        <v>1</v>
      </c>
      <c r="W76" s="4">
        <f t="shared" si="18"/>
        <v>0.04487179487179487</v>
      </c>
      <c r="X76" s="4">
        <v>0</v>
      </c>
      <c r="Y76" s="4">
        <f t="shared" si="23"/>
        <v>0.036989795918367346</v>
      </c>
      <c r="Z76" s="4">
        <f t="shared" si="19"/>
        <v>0.4642857142857143</v>
      </c>
      <c r="AA76" s="11">
        <f t="shared" si="20"/>
        <v>0.020833333333333332</v>
      </c>
      <c r="AB76" s="4">
        <f t="shared" si="24"/>
        <v>0.008928571428571428</v>
      </c>
      <c r="AC76" s="4">
        <f t="shared" si="21"/>
        <v>0.0989010989010989</v>
      </c>
      <c r="AD76" s="4">
        <f t="shared" si="22"/>
        <v>0.04120879120879121</v>
      </c>
      <c r="AF76" s="24"/>
    </row>
    <row r="77" spans="1:32" ht="15.75" thickBot="1">
      <c r="A77" s="2" t="s">
        <v>105</v>
      </c>
      <c r="B77" s="3">
        <v>89484</v>
      </c>
      <c r="C77" s="3">
        <v>2314</v>
      </c>
      <c r="D77" s="1">
        <v>138</v>
      </c>
      <c r="E77" s="3">
        <v>2452</v>
      </c>
      <c r="F77" s="3">
        <v>2452</v>
      </c>
      <c r="G77" s="1">
        <v>44</v>
      </c>
      <c r="H77" s="3">
        <v>1474</v>
      </c>
      <c r="I77" s="1">
        <v>23</v>
      </c>
      <c r="J77" s="1">
        <v>1</v>
      </c>
      <c r="K77" s="1">
        <v>2</v>
      </c>
      <c r="L77" s="3">
        <v>1474</v>
      </c>
      <c r="M77" s="1">
        <v>165</v>
      </c>
      <c r="N77" s="3">
        <v>1309</v>
      </c>
      <c r="O77" s="1">
        <v>14</v>
      </c>
      <c r="P77" s="1">
        <v>162</v>
      </c>
      <c r="Q77" s="1">
        <v>2</v>
      </c>
      <c r="R77" s="1">
        <v>0</v>
      </c>
      <c r="S77" s="3">
        <v>1131</v>
      </c>
      <c r="T77" s="1">
        <v>18</v>
      </c>
      <c r="U77" s="3">
        <v>1131</v>
      </c>
      <c r="V77" s="4">
        <f t="shared" si="17"/>
        <v>1</v>
      </c>
      <c r="W77" s="4">
        <f t="shared" si="18"/>
        <v>0.027401546645210318</v>
      </c>
      <c r="X77" s="4">
        <v>0</v>
      </c>
      <c r="Y77" s="4">
        <f t="shared" si="23"/>
        <v>0.01794453507340946</v>
      </c>
      <c r="Z77" s="4">
        <f t="shared" si="19"/>
        <v>0.6011419249592169</v>
      </c>
      <c r="AA77" s="11">
        <f t="shared" si="20"/>
        <v>0.016472218497161503</v>
      </c>
      <c r="AB77" s="4">
        <f t="shared" si="24"/>
        <v>0.009380097879282219</v>
      </c>
      <c r="AC77" s="4">
        <f t="shared" si="21"/>
        <v>0.11194029850746269</v>
      </c>
      <c r="AD77" s="4">
        <f t="shared" si="22"/>
        <v>0.10990502035278155</v>
      </c>
      <c r="AF77" s="24"/>
    </row>
    <row r="78" spans="1:32" ht="30.75" thickBot="1">
      <c r="A78" s="2" t="s">
        <v>106</v>
      </c>
      <c r="B78" s="3">
        <v>97248</v>
      </c>
      <c r="C78" s="3">
        <v>2881</v>
      </c>
      <c r="D78" s="1">
        <v>73</v>
      </c>
      <c r="E78" s="3">
        <v>2954</v>
      </c>
      <c r="F78" s="3">
        <v>2954</v>
      </c>
      <c r="G78" s="1">
        <v>41</v>
      </c>
      <c r="H78" s="3">
        <v>1676</v>
      </c>
      <c r="I78" s="1">
        <v>6</v>
      </c>
      <c r="J78" s="1">
        <v>1</v>
      </c>
      <c r="K78" s="1">
        <v>1</v>
      </c>
      <c r="L78" s="3">
        <v>1676</v>
      </c>
      <c r="M78" s="1">
        <v>10</v>
      </c>
      <c r="N78" s="3">
        <v>1666</v>
      </c>
      <c r="O78" s="1">
        <v>31</v>
      </c>
      <c r="P78" s="1">
        <v>12</v>
      </c>
      <c r="Q78" s="1">
        <v>0</v>
      </c>
      <c r="R78" s="1">
        <v>64</v>
      </c>
      <c r="S78" s="3">
        <v>1559</v>
      </c>
      <c r="T78" s="1">
        <v>18</v>
      </c>
      <c r="U78" s="3">
        <v>1623</v>
      </c>
      <c r="V78" s="4">
        <f t="shared" si="17"/>
        <v>1</v>
      </c>
      <c r="W78" s="4">
        <f t="shared" si="18"/>
        <v>0.030375946034879895</v>
      </c>
      <c r="X78" s="4">
        <v>0</v>
      </c>
      <c r="Y78" s="4">
        <f t="shared" si="23"/>
        <v>0.013879485443466486</v>
      </c>
      <c r="Z78" s="4">
        <f t="shared" si="19"/>
        <v>0.5673662830060935</v>
      </c>
      <c r="AA78" s="11">
        <f t="shared" si="20"/>
        <v>0.01723428759460349</v>
      </c>
      <c r="AB78" s="4">
        <f t="shared" si="24"/>
        <v>0.002031144211238998</v>
      </c>
      <c r="AC78" s="4">
        <f t="shared" si="21"/>
        <v>0.0059665871121718375</v>
      </c>
      <c r="AD78" s="4">
        <f t="shared" si="22"/>
        <v>0.007159904534606206</v>
      </c>
      <c r="AF78" s="24"/>
    </row>
    <row r="79" spans="1:32" ht="15.75" thickBot="1">
      <c r="A79" s="2" t="s">
        <v>107</v>
      </c>
      <c r="B79" s="3">
        <v>18090</v>
      </c>
      <c r="C79" s="1">
        <v>769</v>
      </c>
      <c r="D79" s="1">
        <v>18</v>
      </c>
      <c r="E79" s="1">
        <v>787</v>
      </c>
      <c r="F79" s="1">
        <v>787</v>
      </c>
      <c r="G79" s="1">
        <v>2</v>
      </c>
      <c r="H79" s="1">
        <v>542</v>
      </c>
      <c r="I79" s="1">
        <v>0</v>
      </c>
      <c r="J79" s="1">
        <v>1</v>
      </c>
      <c r="K79" s="1">
        <v>1</v>
      </c>
      <c r="L79" s="1">
        <v>542</v>
      </c>
      <c r="M79" s="1">
        <v>7</v>
      </c>
      <c r="N79" s="1">
        <v>535</v>
      </c>
      <c r="O79" s="1">
        <v>3</v>
      </c>
      <c r="P79" s="1">
        <v>12</v>
      </c>
      <c r="Q79" s="1">
        <v>0</v>
      </c>
      <c r="R79" s="1">
        <v>45</v>
      </c>
      <c r="S79" s="1">
        <v>475</v>
      </c>
      <c r="T79" s="1">
        <v>12</v>
      </c>
      <c r="U79" s="1">
        <v>520</v>
      </c>
      <c r="V79" s="4">
        <f t="shared" si="17"/>
        <v>1</v>
      </c>
      <c r="W79" s="4">
        <f t="shared" si="18"/>
        <v>0.04350469872857932</v>
      </c>
      <c r="X79" s="4">
        <v>0</v>
      </c>
      <c r="Y79" s="4">
        <f t="shared" si="23"/>
        <v>0.0025412960609911056</v>
      </c>
      <c r="Z79" s="4">
        <f t="shared" si="19"/>
        <v>0.6886912325285895</v>
      </c>
      <c r="AA79" s="11">
        <f t="shared" si="20"/>
        <v>0.02996130458817026</v>
      </c>
      <c r="AB79" s="4">
        <f t="shared" si="24"/>
        <v>0</v>
      </c>
      <c r="AC79" s="4">
        <f t="shared" si="21"/>
        <v>0.012915129151291513</v>
      </c>
      <c r="AD79" s="4">
        <f t="shared" si="22"/>
        <v>0.02214022140221402</v>
      </c>
      <c r="AF79" s="24"/>
    </row>
    <row r="80" spans="1:32" ht="15.75" thickBot="1">
      <c r="A80" s="2" t="s">
        <v>108</v>
      </c>
      <c r="B80" s="3">
        <v>32852</v>
      </c>
      <c r="C80" s="3">
        <v>1321</v>
      </c>
      <c r="D80" s="1">
        <v>44</v>
      </c>
      <c r="E80" s="3">
        <v>1365</v>
      </c>
      <c r="F80" s="3">
        <v>1365</v>
      </c>
      <c r="G80" s="1">
        <v>21</v>
      </c>
      <c r="H80" s="1">
        <v>836</v>
      </c>
      <c r="I80" s="1">
        <v>4</v>
      </c>
      <c r="J80" s="1">
        <v>1</v>
      </c>
      <c r="K80" s="1">
        <v>2</v>
      </c>
      <c r="L80" s="1">
        <v>835</v>
      </c>
      <c r="M80" s="1">
        <v>113</v>
      </c>
      <c r="N80" s="1">
        <v>722</v>
      </c>
      <c r="O80" s="1">
        <v>6</v>
      </c>
      <c r="P80" s="1">
        <v>83</v>
      </c>
      <c r="Q80" s="1">
        <v>1</v>
      </c>
      <c r="R80" s="1">
        <v>0</v>
      </c>
      <c r="S80" s="1">
        <v>632</v>
      </c>
      <c r="T80" s="1">
        <v>12</v>
      </c>
      <c r="U80" s="1">
        <v>632</v>
      </c>
      <c r="V80" s="4">
        <f t="shared" si="17"/>
        <v>1</v>
      </c>
      <c r="W80" s="4">
        <f t="shared" si="18"/>
        <v>0.041549981736271765</v>
      </c>
      <c r="X80" s="4">
        <v>0</v>
      </c>
      <c r="Y80" s="4">
        <f t="shared" si="23"/>
        <v>0.015384615384615385</v>
      </c>
      <c r="Z80" s="4">
        <f t="shared" si="19"/>
        <v>0.6124542124542125</v>
      </c>
      <c r="AA80" s="11">
        <f t="shared" si="20"/>
        <v>0.025447461341775234</v>
      </c>
      <c r="AB80" s="4">
        <f t="shared" si="24"/>
        <v>0.0029304029304029304</v>
      </c>
      <c r="AC80" s="4">
        <f t="shared" si="21"/>
        <v>0.13516746411483255</v>
      </c>
      <c r="AD80" s="4">
        <f t="shared" si="22"/>
        <v>0.09928229665071771</v>
      </c>
      <c r="AF80" s="24"/>
    </row>
    <row r="81" spans="1:32" ht="30.75" thickBot="1">
      <c r="A81" s="2" t="s">
        <v>109</v>
      </c>
      <c r="B81" s="3">
        <v>58115</v>
      </c>
      <c r="C81" s="3">
        <v>1982</v>
      </c>
      <c r="D81" s="1">
        <v>63</v>
      </c>
      <c r="E81" s="3">
        <v>2045</v>
      </c>
      <c r="F81" s="3">
        <v>2045</v>
      </c>
      <c r="G81" s="1">
        <v>2</v>
      </c>
      <c r="H81" s="3">
        <v>1178</v>
      </c>
      <c r="I81" s="1">
        <v>30</v>
      </c>
      <c r="J81" s="1">
        <v>1</v>
      </c>
      <c r="K81" s="1">
        <v>1</v>
      </c>
      <c r="L81" s="3">
        <v>1178</v>
      </c>
      <c r="M81" s="1">
        <v>51</v>
      </c>
      <c r="N81" s="3">
        <v>1127</v>
      </c>
      <c r="O81" s="1">
        <v>45</v>
      </c>
      <c r="P81" s="1">
        <v>49</v>
      </c>
      <c r="Q81" s="1">
        <v>0</v>
      </c>
      <c r="R81" s="1">
        <v>0</v>
      </c>
      <c r="S81" s="3">
        <v>1033</v>
      </c>
      <c r="T81" s="1">
        <v>12</v>
      </c>
      <c r="U81" s="3">
        <v>1033</v>
      </c>
      <c r="V81" s="4">
        <f t="shared" si="17"/>
        <v>1</v>
      </c>
      <c r="W81" s="4">
        <f t="shared" si="18"/>
        <v>0.03518884969457111</v>
      </c>
      <c r="X81" s="4">
        <v>0</v>
      </c>
      <c r="Y81" s="4">
        <f t="shared" si="23"/>
        <v>0.0009779951100244498</v>
      </c>
      <c r="Z81" s="4">
        <f t="shared" si="19"/>
        <v>0.5760391198044009</v>
      </c>
      <c r="AA81" s="11">
        <f t="shared" si="20"/>
        <v>0.020270154004990104</v>
      </c>
      <c r="AB81" s="4">
        <f t="shared" si="24"/>
        <v>0.014669926650366748</v>
      </c>
      <c r="AC81" s="4">
        <f t="shared" si="21"/>
        <v>0.0432937181663837</v>
      </c>
      <c r="AD81" s="4">
        <f t="shared" si="22"/>
        <v>0.04159592529711375</v>
      </c>
      <c r="AF81" s="24"/>
    </row>
    <row r="82" spans="1:32" ht="15.75" thickBot="1">
      <c r="A82" s="2" t="s">
        <v>110</v>
      </c>
      <c r="B82" s="3">
        <v>16061</v>
      </c>
      <c r="C82" s="1">
        <v>631</v>
      </c>
      <c r="D82" s="1">
        <v>19</v>
      </c>
      <c r="E82" s="1">
        <v>650</v>
      </c>
      <c r="F82" s="1">
        <v>650</v>
      </c>
      <c r="G82" s="1">
        <v>2</v>
      </c>
      <c r="H82" s="1">
        <v>347</v>
      </c>
      <c r="I82" s="1">
        <v>2</v>
      </c>
      <c r="J82" s="1">
        <v>1</v>
      </c>
      <c r="K82" s="1">
        <v>1</v>
      </c>
      <c r="L82" s="1">
        <v>347</v>
      </c>
      <c r="M82" s="1">
        <v>18</v>
      </c>
      <c r="N82" s="1">
        <v>329</v>
      </c>
      <c r="O82" s="1">
        <v>6</v>
      </c>
      <c r="P82" s="1">
        <v>1</v>
      </c>
      <c r="Q82" s="1">
        <v>1</v>
      </c>
      <c r="R82" s="1">
        <v>0</v>
      </c>
      <c r="S82" s="1">
        <v>321</v>
      </c>
      <c r="T82" s="1">
        <v>12</v>
      </c>
      <c r="U82" s="1">
        <v>321</v>
      </c>
      <c r="V82" s="4">
        <f t="shared" si="17"/>
        <v>1</v>
      </c>
      <c r="W82" s="4">
        <f t="shared" si="18"/>
        <v>0.040470705435527055</v>
      </c>
      <c r="X82" s="4">
        <v>0</v>
      </c>
      <c r="Y82" s="4">
        <f t="shared" si="23"/>
        <v>0.003076923076923077</v>
      </c>
      <c r="Z82" s="4">
        <f t="shared" si="19"/>
        <v>0.5338461538461539</v>
      </c>
      <c r="AA82" s="11">
        <f t="shared" si="20"/>
        <v>0.02160513044019675</v>
      </c>
      <c r="AB82" s="4">
        <f t="shared" si="24"/>
        <v>0.003076923076923077</v>
      </c>
      <c r="AC82" s="4">
        <f t="shared" si="21"/>
        <v>0.05187319884726225</v>
      </c>
      <c r="AD82" s="4">
        <f t="shared" si="22"/>
        <v>0.002881844380403458</v>
      </c>
      <c r="AF82" s="24"/>
    </row>
    <row r="83" spans="1:32" ht="15.75" thickBot="1">
      <c r="A83" s="2" t="s">
        <v>111</v>
      </c>
      <c r="B83" s="3">
        <v>127465</v>
      </c>
      <c r="C83" s="3">
        <v>5352</v>
      </c>
      <c r="D83" s="1">
        <v>84</v>
      </c>
      <c r="E83" s="3">
        <v>5436</v>
      </c>
      <c r="F83" s="3">
        <v>5436</v>
      </c>
      <c r="G83" s="1">
        <v>132</v>
      </c>
      <c r="H83" s="3">
        <v>3562</v>
      </c>
      <c r="I83" s="1">
        <v>36</v>
      </c>
      <c r="J83" s="1">
        <v>1</v>
      </c>
      <c r="K83" s="1">
        <v>4</v>
      </c>
      <c r="L83" s="3">
        <v>3562</v>
      </c>
      <c r="M83" s="1">
        <v>307</v>
      </c>
      <c r="N83" s="3">
        <v>3022</v>
      </c>
      <c r="O83" s="1">
        <v>42</v>
      </c>
      <c r="P83" s="1">
        <v>173</v>
      </c>
      <c r="Q83" s="1">
        <v>0</v>
      </c>
      <c r="R83" s="1">
        <v>0</v>
      </c>
      <c r="S83" s="3">
        <v>3022</v>
      </c>
      <c r="T83" s="1">
        <v>18</v>
      </c>
      <c r="U83" s="3">
        <v>3022</v>
      </c>
      <c r="V83" s="4">
        <f t="shared" si="17"/>
        <v>1</v>
      </c>
      <c r="W83" s="4">
        <f t="shared" si="18"/>
        <v>0.04264700113756718</v>
      </c>
      <c r="X83" s="4">
        <v>0</v>
      </c>
      <c r="Y83" s="4">
        <f t="shared" si="23"/>
        <v>0.024282560706401765</v>
      </c>
      <c r="Z83" s="4">
        <f t="shared" si="19"/>
        <v>0.6552612214863871</v>
      </c>
      <c r="AA83" s="11">
        <f t="shared" si="20"/>
        <v>0.027944926058133604</v>
      </c>
      <c r="AB83" s="4">
        <f t="shared" si="24"/>
        <v>0.006622516556291391</v>
      </c>
      <c r="AC83" s="4">
        <f t="shared" si="21"/>
        <v>0.08618753509264458</v>
      </c>
      <c r="AD83" s="4">
        <f t="shared" si="22"/>
        <v>0.04856822010106682</v>
      </c>
      <c r="AF83" s="24"/>
    </row>
    <row r="84" spans="1:32" ht="15.75" thickBot="1">
      <c r="A84" s="2" t="s">
        <v>112</v>
      </c>
      <c r="B84" s="3">
        <v>43075</v>
      </c>
      <c r="C84" s="1">
        <v>892</v>
      </c>
      <c r="D84" s="1">
        <v>29</v>
      </c>
      <c r="E84" s="1">
        <v>921</v>
      </c>
      <c r="F84" s="1">
        <v>921</v>
      </c>
      <c r="G84" s="1">
        <v>31</v>
      </c>
      <c r="H84" s="1">
        <v>550</v>
      </c>
      <c r="I84" s="1">
        <v>0</v>
      </c>
      <c r="J84" s="1">
        <v>1</v>
      </c>
      <c r="K84" s="1">
        <v>1</v>
      </c>
      <c r="L84" s="1">
        <v>550</v>
      </c>
      <c r="M84" s="1">
        <v>61</v>
      </c>
      <c r="N84" s="1">
        <v>489</v>
      </c>
      <c r="O84" s="1">
        <v>5</v>
      </c>
      <c r="P84" s="1">
        <v>4</v>
      </c>
      <c r="Q84" s="1">
        <v>3</v>
      </c>
      <c r="R84" s="1">
        <v>0</v>
      </c>
      <c r="S84" s="1">
        <v>477</v>
      </c>
      <c r="T84" s="1">
        <v>12</v>
      </c>
      <c r="U84" s="1">
        <v>477</v>
      </c>
      <c r="V84" s="4">
        <f t="shared" si="17"/>
        <v>1</v>
      </c>
      <c r="W84" s="4">
        <f t="shared" si="18"/>
        <v>0.02138131166569936</v>
      </c>
      <c r="X84" s="4">
        <v>0</v>
      </c>
      <c r="Y84" s="4">
        <f t="shared" si="23"/>
        <v>0.033659066232356136</v>
      </c>
      <c r="Z84" s="4">
        <f t="shared" si="19"/>
        <v>0.5971769815418024</v>
      </c>
      <c r="AA84" s="11">
        <f t="shared" si="20"/>
        <v>0.012768427161926872</v>
      </c>
      <c r="AB84" s="4">
        <f t="shared" si="24"/>
        <v>0</v>
      </c>
      <c r="AC84" s="4">
        <f t="shared" si="21"/>
        <v>0.11090909090909092</v>
      </c>
      <c r="AD84" s="4">
        <f t="shared" si="22"/>
        <v>0.007272727272727273</v>
      </c>
      <c r="AF84" s="24"/>
    </row>
    <row r="85" spans="1:32" ht="15.75" thickBot="1">
      <c r="A85" s="2" t="s">
        <v>113</v>
      </c>
      <c r="B85" s="3">
        <v>38650</v>
      </c>
      <c r="C85" s="3">
        <v>1712</v>
      </c>
      <c r="D85" s="1">
        <v>38</v>
      </c>
      <c r="E85" s="3">
        <v>1750</v>
      </c>
      <c r="F85" s="3">
        <v>1750</v>
      </c>
      <c r="G85" s="1">
        <v>4</v>
      </c>
      <c r="H85" s="1">
        <v>941</v>
      </c>
      <c r="I85" s="1">
        <v>15</v>
      </c>
      <c r="J85" s="1">
        <v>1</v>
      </c>
      <c r="K85" s="1">
        <v>3</v>
      </c>
      <c r="L85" s="1">
        <v>941</v>
      </c>
      <c r="M85" s="1">
        <v>86</v>
      </c>
      <c r="N85" s="1">
        <v>855</v>
      </c>
      <c r="O85" s="1">
        <v>9</v>
      </c>
      <c r="P85" s="1">
        <v>73</v>
      </c>
      <c r="Q85" s="1">
        <v>9</v>
      </c>
      <c r="R85" s="1">
        <v>0</v>
      </c>
      <c r="S85" s="1">
        <v>764</v>
      </c>
      <c r="T85" s="1">
        <v>12</v>
      </c>
      <c r="U85" s="1">
        <v>764</v>
      </c>
      <c r="V85" s="4">
        <f t="shared" si="17"/>
        <v>1</v>
      </c>
      <c r="W85" s="4">
        <f t="shared" si="18"/>
        <v>0.045278137128072445</v>
      </c>
      <c r="X85" s="4">
        <v>0</v>
      </c>
      <c r="Y85" s="4">
        <f t="shared" si="23"/>
        <v>0.002285714285714286</v>
      </c>
      <c r="Z85" s="4">
        <f t="shared" si="19"/>
        <v>0.5377142857142857</v>
      </c>
      <c r="AA85" s="11">
        <f t="shared" si="20"/>
        <v>0.024346701164294954</v>
      </c>
      <c r="AB85" s="4">
        <f t="shared" si="24"/>
        <v>0.008571428571428572</v>
      </c>
      <c r="AC85" s="4">
        <f t="shared" si="21"/>
        <v>0.09139213602550478</v>
      </c>
      <c r="AD85" s="4">
        <f t="shared" si="22"/>
        <v>0.077577045696068</v>
      </c>
      <c r="AF85" s="24"/>
    </row>
    <row r="86" spans="1:32" ht="15.75" thickBot="1">
      <c r="A86" s="2" t="s">
        <v>114</v>
      </c>
      <c r="B86" s="3">
        <v>7467</v>
      </c>
      <c r="C86" s="3">
        <v>1081</v>
      </c>
      <c r="D86" s="1">
        <v>18</v>
      </c>
      <c r="E86" s="3">
        <v>1099</v>
      </c>
      <c r="F86" s="3">
        <v>1099</v>
      </c>
      <c r="G86" s="1">
        <v>21</v>
      </c>
      <c r="H86" s="1">
        <v>674</v>
      </c>
      <c r="I86" s="1">
        <v>13</v>
      </c>
      <c r="J86" s="1">
        <v>1</v>
      </c>
      <c r="K86" s="1">
        <v>1</v>
      </c>
      <c r="L86" s="1">
        <v>674</v>
      </c>
      <c r="M86" s="1">
        <v>24</v>
      </c>
      <c r="N86" s="1">
        <v>650</v>
      </c>
      <c r="O86" s="1">
        <v>3</v>
      </c>
      <c r="P86" s="1">
        <v>4</v>
      </c>
      <c r="Q86" s="1">
        <v>0</v>
      </c>
      <c r="R86" s="1">
        <v>0</v>
      </c>
      <c r="S86" s="1">
        <v>643</v>
      </c>
      <c r="T86" s="1">
        <v>12</v>
      </c>
      <c r="U86" s="1">
        <v>643</v>
      </c>
      <c r="V86" s="4">
        <f t="shared" si="17"/>
        <v>1</v>
      </c>
      <c r="W86" s="4">
        <f t="shared" si="18"/>
        <v>0.14718092942279362</v>
      </c>
      <c r="X86" s="4">
        <v>0</v>
      </c>
      <c r="Y86" s="4">
        <f t="shared" si="23"/>
        <v>0.01910828025477707</v>
      </c>
      <c r="Z86" s="4">
        <f t="shared" si="19"/>
        <v>0.6132848043676069</v>
      </c>
      <c r="AA86" s="11">
        <f t="shared" si="20"/>
        <v>0.09026382750770055</v>
      </c>
      <c r="AB86" s="4">
        <f t="shared" si="24"/>
        <v>0.011828935395814377</v>
      </c>
      <c r="AC86" s="4">
        <f t="shared" si="21"/>
        <v>0.03560830860534125</v>
      </c>
      <c r="AD86" s="4">
        <f t="shared" si="22"/>
        <v>0.005934718100890208</v>
      </c>
      <c r="AF86" s="24"/>
    </row>
    <row r="87" spans="1:32" ht="15.75" thickBot="1">
      <c r="A87" s="2" t="s">
        <v>115</v>
      </c>
      <c r="B87" s="3">
        <v>9185</v>
      </c>
      <c r="C87" s="1">
        <v>674</v>
      </c>
      <c r="D87" s="1">
        <v>13</v>
      </c>
      <c r="E87" s="1">
        <v>687</v>
      </c>
      <c r="F87" s="1">
        <v>687</v>
      </c>
      <c r="G87" s="1">
        <v>4</v>
      </c>
      <c r="H87" s="1">
        <v>446</v>
      </c>
      <c r="I87" s="1">
        <v>41</v>
      </c>
      <c r="J87" s="1">
        <v>1</v>
      </c>
      <c r="K87" s="1">
        <v>1</v>
      </c>
      <c r="L87" s="1">
        <v>446</v>
      </c>
      <c r="M87" s="1">
        <v>13</v>
      </c>
      <c r="N87" s="1">
        <v>433</v>
      </c>
      <c r="O87" s="1">
        <v>11</v>
      </c>
      <c r="P87" s="1">
        <v>13</v>
      </c>
      <c r="Q87" s="1">
        <v>0</v>
      </c>
      <c r="R87" s="1">
        <v>0</v>
      </c>
      <c r="S87" s="1">
        <v>409</v>
      </c>
      <c r="T87" s="1">
        <v>12</v>
      </c>
      <c r="U87" s="1">
        <v>409</v>
      </c>
      <c r="V87" s="4">
        <f t="shared" si="17"/>
        <v>1</v>
      </c>
      <c r="W87" s="4">
        <f t="shared" si="18"/>
        <v>0.07479586281981492</v>
      </c>
      <c r="X87" s="4">
        <v>0</v>
      </c>
      <c r="Y87" s="4">
        <f t="shared" si="23"/>
        <v>0.005822416302765648</v>
      </c>
      <c r="Z87" s="4">
        <f t="shared" si="19"/>
        <v>0.6491994177583698</v>
      </c>
      <c r="AA87" s="11">
        <f t="shared" si="20"/>
        <v>0.048557430593358736</v>
      </c>
      <c r="AB87" s="4">
        <f t="shared" si="24"/>
        <v>0.05967976710334789</v>
      </c>
      <c r="AC87" s="4">
        <f t="shared" si="21"/>
        <v>0.02914798206278027</v>
      </c>
      <c r="AD87" s="4">
        <f t="shared" si="22"/>
        <v>0.02914798206278027</v>
      </c>
      <c r="AF87" s="24"/>
    </row>
    <row r="88" spans="1:32" ht="15.75" thickBot="1">
      <c r="A88" s="2" t="s">
        <v>116</v>
      </c>
      <c r="B88" s="3">
        <v>7604</v>
      </c>
      <c r="C88" s="1">
        <v>118</v>
      </c>
      <c r="D88" s="1">
        <v>18</v>
      </c>
      <c r="E88" s="1">
        <v>136</v>
      </c>
      <c r="F88" s="1">
        <v>136</v>
      </c>
      <c r="G88" s="1">
        <v>0</v>
      </c>
      <c r="H88" s="1">
        <v>90</v>
      </c>
      <c r="I88" s="1">
        <v>8</v>
      </c>
      <c r="J88" s="1">
        <v>1</v>
      </c>
      <c r="K88" s="1">
        <v>1</v>
      </c>
      <c r="L88" s="1">
        <v>90</v>
      </c>
      <c r="M88" s="1">
        <v>1</v>
      </c>
      <c r="N88" s="1">
        <v>90</v>
      </c>
      <c r="O88" s="1">
        <v>4</v>
      </c>
      <c r="P88" s="1">
        <v>0</v>
      </c>
      <c r="Q88" s="1">
        <v>0</v>
      </c>
      <c r="R88" s="1">
        <v>0</v>
      </c>
      <c r="S88" s="1">
        <v>85</v>
      </c>
      <c r="T88" s="1">
        <v>12</v>
      </c>
      <c r="U88" s="1">
        <v>85</v>
      </c>
      <c r="V88" s="4">
        <f t="shared" si="17"/>
        <v>1</v>
      </c>
      <c r="W88" s="4">
        <f t="shared" si="18"/>
        <v>0.01788532351394003</v>
      </c>
      <c r="X88" s="4">
        <v>0</v>
      </c>
      <c r="Y88" s="4">
        <f t="shared" si="23"/>
        <v>0</v>
      </c>
      <c r="Z88" s="4">
        <f t="shared" si="19"/>
        <v>0.6617647058823529</v>
      </c>
      <c r="AA88" s="11">
        <f t="shared" si="20"/>
        <v>0.011835875854813256</v>
      </c>
      <c r="AB88" s="4">
        <f t="shared" si="24"/>
        <v>0.058823529411764705</v>
      </c>
      <c r="AC88" s="4">
        <f t="shared" si="21"/>
        <v>0.011111111111111112</v>
      </c>
      <c r="AD88" s="4">
        <f t="shared" si="22"/>
        <v>0</v>
      </c>
      <c r="AF88" s="24"/>
    </row>
    <row r="89" spans="1:32" ht="15.75" thickBot="1">
      <c r="A89" s="2" t="s">
        <v>117</v>
      </c>
      <c r="B89" s="3">
        <v>20459</v>
      </c>
      <c r="C89" s="3">
        <v>1110</v>
      </c>
      <c r="D89" s="1">
        <v>106</v>
      </c>
      <c r="E89" s="3">
        <v>1216</v>
      </c>
      <c r="F89" s="3">
        <v>1216</v>
      </c>
      <c r="G89" s="1">
        <v>16</v>
      </c>
      <c r="H89" s="1">
        <v>768</v>
      </c>
      <c r="I89" s="1">
        <v>50</v>
      </c>
      <c r="J89" s="1">
        <v>1</v>
      </c>
      <c r="K89" s="1">
        <v>2</v>
      </c>
      <c r="L89" s="1">
        <v>768</v>
      </c>
      <c r="M89" s="1">
        <v>113</v>
      </c>
      <c r="N89" s="1">
        <v>655</v>
      </c>
      <c r="O89" s="1">
        <v>9</v>
      </c>
      <c r="P89" s="1">
        <v>13</v>
      </c>
      <c r="Q89" s="1">
        <v>0</v>
      </c>
      <c r="R89" s="1">
        <v>0</v>
      </c>
      <c r="S89" s="1">
        <v>633</v>
      </c>
      <c r="T89" s="1">
        <v>12</v>
      </c>
      <c r="U89" s="1">
        <v>633</v>
      </c>
      <c r="V89" s="4">
        <f t="shared" si="17"/>
        <v>1</v>
      </c>
      <c r="W89" s="4">
        <f t="shared" si="18"/>
        <v>0.059435945060853416</v>
      </c>
      <c r="X89" s="4">
        <v>0</v>
      </c>
      <c r="Y89" s="4">
        <f t="shared" si="23"/>
        <v>0.013157894736842105</v>
      </c>
      <c r="Z89" s="4">
        <f t="shared" si="19"/>
        <v>0.631578947368421</v>
      </c>
      <c r="AA89" s="11">
        <f t="shared" si="20"/>
        <v>0.037538491617381105</v>
      </c>
      <c r="AB89" s="4">
        <f t="shared" si="24"/>
        <v>0.04111842105263158</v>
      </c>
      <c r="AC89" s="4">
        <f t="shared" si="21"/>
        <v>0.14713541666666666</v>
      </c>
      <c r="AD89" s="4">
        <f t="shared" si="22"/>
        <v>0.016927083333333332</v>
      </c>
      <c r="AF89" s="24"/>
    </row>
    <row r="90" spans="1:32" ht="15.75" thickBot="1">
      <c r="A90" s="2" t="s">
        <v>118</v>
      </c>
      <c r="B90" s="3">
        <v>6103</v>
      </c>
      <c r="C90" s="3">
        <v>1468</v>
      </c>
      <c r="D90" s="1">
        <v>41</v>
      </c>
      <c r="E90" s="3">
        <v>1509</v>
      </c>
      <c r="F90" s="3">
        <v>1509</v>
      </c>
      <c r="G90" s="1">
        <v>20</v>
      </c>
      <c r="H90" s="3">
        <v>1018</v>
      </c>
      <c r="I90" s="1">
        <v>16</v>
      </c>
      <c r="J90" s="1">
        <v>1</v>
      </c>
      <c r="K90" s="1">
        <v>2</v>
      </c>
      <c r="L90" s="3">
        <v>1016</v>
      </c>
      <c r="M90" s="1">
        <v>69</v>
      </c>
      <c r="N90" s="1">
        <v>947</v>
      </c>
      <c r="O90" s="1">
        <v>18</v>
      </c>
      <c r="P90" s="1">
        <v>52</v>
      </c>
      <c r="Q90" s="1">
        <v>70</v>
      </c>
      <c r="R90" s="1">
        <v>0</v>
      </c>
      <c r="S90" s="1">
        <v>877</v>
      </c>
      <c r="T90" s="1">
        <v>12</v>
      </c>
      <c r="U90" s="1">
        <v>877</v>
      </c>
      <c r="V90" s="4">
        <f t="shared" si="17"/>
        <v>1</v>
      </c>
      <c r="W90" s="4">
        <f t="shared" si="18"/>
        <v>0.24725544814025888</v>
      </c>
      <c r="X90" s="4">
        <v>0</v>
      </c>
      <c r="Y90" s="4">
        <f t="shared" si="23"/>
        <v>0.013253810470510271</v>
      </c>
      <c r="Z90" s="4">
        <f t="shared" si="19"/>
        <v>0.6746189529489728</v>
      </c>
      <c r="AA90" s="11">
        <f t="shared" si="20"/>
        <v>0.1668032115353105</v>
      </c>
      <c r="AB90" s="4">
        <f t="shared" si="24"/>
        <v>0.010603048376408217</v>
      </c>
      <c r="AC90" s="4">
        <f t="shared" si="21"/>
        <v>0.06777996070726916</v>
      </c>
      <c r="AD90" s="4">
        <f t="shared" si="22"/>
        <v>0.05108055009823183</v>
      </c>
      <c r="AF90" s="24"/>
    </row>
    <row r="91" spans="1:32" ht="15.75" thickBot="1">
      <c r="A91" s="2" t="s">
        <v>119</v>
      </c>
      <c r="B91" s="3">
        <v>3058</v>
      </c>
      <c r="C91" s="1">
        <v>393</v>
      </c>
      <c r="D91" s="1">
        <v>25</v>
      </c>
      <c r="E91" s="1">
        <v>418</v>
      </c>
      <c r="F91" s="1">
        <v>418</v>
      </c>
      <c r="G91" s="1">
        <v>16</v>
      </c>
      <c r="H91" s="1">
        <v>278</v>
      </c>
      <c r="I91" s="1">
        <v>9</v>
      </c>
      <c r="J91" s="1">
        <v>1</v>
      </c>
      <c r="K91" s="1">
        <v>2</v>
      </c>
      <c r="L91" s="1">
        <v>278</v>
      </c>
      <c r="M91" s="1">
        <v>12</v>
      </c>
      <c r="N91" s="1">
        <v>266</v>
      </c>
      <c r="O91" s="1">
        <v>2</v>
      </c>
      <c r="P91" s="1">
        <v>18</v>
      </c>
      <c r="Q91" s="1">
        <v>0</v>
      </c>
      <c r="R91" s="1">
        <v>0</v>
      </c>
      <c r="S91" s="1">
        <v>246</v>
      </c>
      <c r="T91" s="1">
        <v>12</v>
      </c>
      <c r="U91" s="1">
        <v>246</v>
      </c>
      <c r="V91" s="4">
        <f t="shared" si="17"/>
        <v>1</v>
      </c>
      <c r="W91" s="4">
        <f t="shared" si="18"/>
        <v>0.1366906474820144</v>
      </c>
      <c r="X91" s="4">
        <v>0</v>
      </c>
      <c r="Y91" s="4">
        <f t="shared" si="23"/>
        <v>0.03827751196172249</v>
      </c>
      <c r="Z91" s="4">
        <f t="shared" si="19"/>
        <v>0.6650717703349283</v>
      </c>
      <c r="AA91" s="11">
        <f t="shared" si="20"/>
        <v>0.09090909090909091</v>
      </c>
      <c r="AB91" s="4">
        <f t="shared" si="24"/>
        <v>0.0215311004784689</v>
      </c>
      <c r="AC91" s="4">
        <f t="shared" si="21"/>
        <v>0.04316546762589928</v>
      </c>
      <c r="AD91" s="4">
        <f t="shared" si="22"/>
        <v>0.06474820143884892</v>
      </c>
      <c r="AF91" s="24"/>
    </row>
    <row r="92" spans="1:32" ht="15.75" thickBot="1">
      <c r="A92" s="2" t="s">
        <v>120</v>
      </c>
      <c r="B92" s="3">
        <v>30434</v>
      </c>
      <c r="C92" s="1">
        <v>592</v>
      </c>
      <c r="D92" s="1">
        <v>11</v>
      </c>
      <c r="E92" s="1">
        <v>603</v>
      </c>
      <c r="F92" s="1">
        <v>603</v>
      </c>
      <c r="G92" s="1">
        <v>1</v>
      </c>
      <c r="H92" s="1">
        <v>372</v>
      </c>
      <c r="I92" s="1">
        <v>9</v>
      </c>
      <c r="J92" s="1">
        <v>1</v>
      </c>
      <c r="K92" s="1">
        <v>1</v>
      </c>
      <c r="L92" s="1">
        <v>372</v>
      </c>
      <c r="M92" s="1">
        <v>10</v>
      </c>
      <c r="N92" s="1">
        <v>362</v>
      </c>
      <c r="O92" s="1">
        <v>5</v>
      </c>
      <c r="P92" s="1">
        <v>10</v>
      </c>
      <c r="Q92" s="1">
        <v>0</v>
      </c>
      <c r="R92" s="1">
        <v>0</v>
      </c>
      <c r="S92" s="1">
        <v>347</v>
      </c>
      <c r="T92" s="1">
        <v>12</v>
      </c>
      <c r="U92" s="1">
        <v>347</v>
      </c>
      <c r="V92" s="4">
        <f t="shared" si="17"/>
        <v>1</v>
      </c>
      <c r="W92" s="4">
        <f t="shared" si="18"/>
        <v>0.019813366629427613</v>
      </c>
      <c r="X92" s="4">
        <v>0</v>
      </c>
      <c r="Y92" s="4">
        <f t="shared" si="23"/>
        <v>0.001658374792703151</v>
      </c>
      <c r="Z92" s="4">
        <f t="shared" si="19"/>
        <v>0.6169154228855721</v>
      </c>
      <c r="AA92" s="11">
        <f t="shared" si="20"/>
        <v>0.012223171452980219</v>
      </c>
      <c r="AB92" s="4">
        <f t="shared" si="24"/>
        <v>0.014925373134328358</v>
      </c>
      <c r="AC92" s="4">
        <f t="shared" si="21"/>
        <v>0.026881720430107527</v>
      </c>
      <c r="AD92" s="4">
        <f t="shared" si="22"/>
        <v>0.026881720430107527</v>
      </c>
      <c r="AF92" s="24"/>
    </row>
    <row r="93" spans="1:32" ht="15.75" thickBot="1">
      <c r="A93" s="2" t="s">
        <v>121</v>
      </c>
      <c r="B93" s="3">
        <v>2860</v>
      </c>
      <c r="C93" s="1">
        <v>361</v>
      </c>
      <c r="D93" s="1">
        <v>21</v>
      </c>
      <c r="E93" s="1">
        <v>382</v>
      </c>
      <c r="F93" s="1">
        <v>382</v>
      </c>
      <c r="G93" s="1">
        <v>0</v>
      </c>
      <c r="H93" s="1">
        <v>222</v>
      </c>
      <c r="I93" s="1">
        <v>6</v>
      </c>
      <c r="J93" s="1">
        <v>1</v>
      </c>
      <c r="K93" s="1">
        <v>1</v>
      </c>
      <c r="L93" s="1">
        <v>222</v>
      </c>
      <c r="M93" s="1">
        <v>0</v>
      </c>
      <c r="N93" s="1">
        <v>222</v>
      </c>
      <c r="O93" s="1">
        <v>7</v>
      </c>
      <c r="P93" s="1">
        <v>3</v>
      </c>
      <c r="Q93" s="1">
        <v>0</v>
      </c>
      <c r="R93" s="1">
        <v>0</v>
      </c>
      <c r="S93" s="1">
        <v>212</v>
      </c>
      <c r="T93" s="1">
        <v>12</v>
      </c>
      <c r="U93" s="1">
        <v>212</v>
      </c>
      <c r="V93" s="4">
        <f t="shared" si="17"/>
        <v>1</v>
      </c>
      <c r="W93" s="4">
        <f t="shared" si="18"/>
        <v>0.13356643356643358</v>
      </c>
      <c r="X93" s="4">
        <v>0</v>
      </c>
      <c r="Y93" s="4">
        <f t="shared" si="23"/>
        <v>0</v>
      </c>
      <c r="Z93" s="4">
        <f t="shared" si="19"/>
        <v>0.581151832460733</v>
      </c>
      <c r="AA93" s="11">
        <f t="shared" si="20"/>
        <v>0.07762237762237763</v>
      </c>
      <c r="AB93" s="4">
        <f t="shared" si="24"/>
        <v>0.015706806282722512</v>
      </c>
      <c r="AC93" s="4">
        <f t="shared" si="21"/>
        <v>0</v>
      </c>
      <c r="AD93" s="4">
        <f t="shared" si="22"/>
        <v>0.013513513513513514</v>
      </c>
      <c r="AF93" s="24"/>
    </row>
    <row r="94" spans="1:32" ht="15.75" thickBot="1">
      <c r="A94" s="2" t="s">
        <v>122</v>
      </c>
      <c r="B94" s="3">
        <v>10599</v>
      </c>
      <c r="C94" s="1">
        <v>418</v>
      </c>
      <c r="D94" s="1">
        <v>16</v>
      </c>
      <c r="E94" s="1">
        <v>434</v>
      </c>
      <c r="F94" s="1">
        <v>434</v>
      </c>
      <c r="G94" s="1">
        <v>3</v>
      </c>
      <c r="H94" s="1">
        <v>308</v>
      </c>
      <c r="I94" s="1">
        <v>6</v>
      </c>
      <c r="J94" s="1">
        <v>1</v>
      </c>
      <c r="K94" s="1">
        <v>2</v>
      </c>
      <c r="L94" s="1">
        <v>308</v>
      </c>
      <c r="M94" s="1">
        <v>5</v>
      </c>
      <c r="N94" s="1">
        <v>303</v>
      </c>
      <c r="O94" s="1">
        <v>3</v>
      </c>
      <c r="P94" s="1">
        <v>25</v>
      </c>
      <c r="Q94" s="1">
        <v>0</v>
      </c>
      <c r="R94" s="1">
        <v>0</v>
      </c>
      <c r="S94" s="1">
        <v>275</v>
      </c>
      <c r="T94" s="1">
        <v>12</v>
      </c>
      <c r="U94" s="1">
        <v>275</v>
      </c>
      <c r="V94" s="4">
        <f t="shared" si="17"/>
        <v>1</v>
      </c>
      <c r="W94" s="4">
        <f t="shared" si="18"/>
        <v>0.04094725917539391</v>
      </c>
      <c r="X94" s="4">
        <v>0</v>
      </c>
      <c r="Y94" s="4">
        <f t="shared" si="23"/>
        <v>0.0069124423963133645</v>
      </c>
      <c r="Z94" s="4">
        <f t="shared" si="19"/>
        <v>0.7096774193548387</v>
      </c>
      <c r="AA94" s="11">
        <f t="shared" si="20"/>
        <v>0.029059345221247288</v>
      </c>
      <c r="AB94" s="4">
        <f t="shared" si="24"/>
        <v>0.013824884792626729</v>
      </c>
      <c r="AC94" s="4">
        <f t="shared" si="21"/>
        <v>0.016233766233766232</v>
      </c>
      <c r="AD94" s="4">
        <f t="shared" si="22"/>
        <v>0.08116883116883117</v>
      </c>
      <c r="AF94" s="24"/>
    </row>
    <row r="95" spans="1:32" ht="15.75" thickBot="1">
      <c r="A95" s="2" t="s">
        <v>123</v>
      </c>
      <c r="B95" s="3">
        <v>157270</v>
      </c>
      <c r="C95" s="3">
        <v>5998</v>
      </c>
      <c r="D95" s="1">
        <v>293</v>
      </c>
      <c r="E95" s="3">
        <v>6291</v>
      </c>
      <c r="F95" s="3">
        <v>6291</v>
      </c>
      <c r="G95" s="1">
        <v>39</v>
      </c>
      <c r="H95" s="3">
        <v>4040</v>
      </c>
      <c r="I95" s="1">
        <v>81</v>
      </c>
      <c r="J95" s="1">
        <v>2</v>
      </c>
      <c r="K95" s="1">
        <v>5</v>
      </c>
      <c r="L95" s="3">
        <v>4040</v>
      </c>
      <c r="M95" s="1">
        <v>240</v>
      </c>
      <c r="N95" s="3">
        <v>3800</v>
      </c>
      <c r="O95" s="1">
        <v>75</v>
      </c>
      <c r="P95" s="1">
        <v>543</v>
      </c>
      <c r="Q95" s="1">
        <v>7</v>
      </c>
      <c r="R95" s="1">
        <v>0</v>
      </c>
      <c r="S95" s="3">
        <v>3175</v>
      </c>
      <c r="T95" s="1">
        <v>18</v>
      </c>
      <c r="U95" s="3">
        <v>3175</v>
      </c>
      <c r="V95" s="4">
        <f t="shared" si="17"/>
        <v>1</v>
      </c>
      <c r="W95" s="4">
        <f t="shared" si="18"/>
        <v>0.04000127169835315</v>
      </c>
      <c r="X95" s="4">
        <v>0</v>
      </c>
      <c r="Y95" s="4">
        <f t="shared" si="23"/>
        <v>0.00619933237958989</v>
      </c>
      <c r="Z95" s="4">
        <f t="shared" si="19"/>
        <v>0.6421872516293117</v>
      </c>
      <c r="AA95" s="11">
        <f t="shared" si="20"/>
        <v>0.02568830673364278</v>
      </c>
      <c r="AB95" s="4">
        <f t="shared" si="24"/>
        <v>0.012875536480686695</v>
      </c>
      <c r="AC95" s="4">
        <f t="shared" si="21"/>
        <v>0.0594059405940594</v>
      </c>
      <c r="AD95" s="4">
        <f t="shared" si="22"/>
        <v>0.13440594059405941</v>
      </c>
      <c r="AF95" s="24"/>
    </row>
    <row r="96" spans="1:32" ht="15.75" thickBot="1">
      <c r="A96" s="2" t="s">
        <v>124</v>
      </c>
      <c r="B96" s="3">
        <v>29488</v>
      </c>
      <c r="C96" s="1">
        <v>695</v>
      </c>
      <c r="D96" s="1">
        <v>26</v>
      </c>
      <c r="E96" s="1">
        <v>721</v>
      </c>
      <c r="F96" s="1">
        <v>721</v>
      </c>
      <c r="G96" s="1">
        <v>0</v>
      </c>
      <c r="H96" s="1">
        <v>446</v>
      </c>
      <c r="I96" s="1">
        <v>7</v>
      </c>
      <c r="J96" s="1">
        <v>1</v>
      </c>
      <c r="K96" s="1">
        <v>1</v>
      </c>
      <c r="L96" s="1">
        <v>446</v>
      </c>
      <c r="M96" s="1">
        <v>20</v>
      </c>
      <c r="N96" s="1">
        <v>426</v>
      </c>
      <c r="O96" s="1">
        <v>12</v>
      </c>
      <c r="P96" s="1">
        <v>10</v>
      </c>
      <c r="Q96" s="1">
        <v>0</v>
      </c>
      <c r="R96" s="1">
        <v>0</v>
      </c>
      <c r="S96" s="1">
        <v>404</v>
      </c>
      <c r="T96" s="1">
        <v>12</v>
      </c>
      <c r="U96" s="1">
        <v>404</v>
      </c>
      <c r="V96" s="4">
        <f t="shared" si="17"/>
        <v>1</v>
      </c>
      <c r="W96" s="4">
        <f t="shared" si="18"/>
        <v>0.024450623982637004</v>
      </c>
      <c r="X96" s="4">
        <v>0</v>
      </c>
      <c r="Y96" s="4">
        <f t="shared" si="23"/>
        <v>0</v>
      </c>
      <c r="Z96" s="4">
        <f t="shared" si="19"/>
        <v>0.6185852981969486</v>
      </c>
      <c r="AA96" s="11">
        <f t="shared" si="20"/>
        <v>0.015124796527400976</v>
      </c>
      <c r="AB96" s="4">
        <f t="shared" si="24"/>
        <v>0.009708737864077669</v>
      </c>
      <c r="AC96" s="4">
        <f t="shared" si="21"/>
        <v>0.04484304932735426</v>
      </c>
      <c r="AD96" s="4">
        <f t="shared" si="22"/>
        <v>0.02242152466367713</v>
      </c>
      <c r="AF96" s="24"/>
    </row>
    <row r="97" spans="1:32" ht="15.75" thickBot="1">
      <c r="A97" s="2" t="s">
        <v>125</v>
      </c>
      <c r="B97" s="3">
        <v>9178</v>
      </c>
      <c r="C97" s="1">
        <v>424</v>
      </c>
      <c r="D97" s="1">
        <v>6</v>
      </c>
      <c r="E97" s="1">
        <v>430</v>
      </c>
      <c r="F97" s="1">
        <v>430</v>
      </c>
      <c r="G97" s="1">
        <v>1</v>
      </c>
      <c r="H97" s="1">
        <v>255</v>
      </c>
      <c r="I97" s="1">
        <v>2</v>
      </c>
      <c r="J97" s="1">
        <v>1</v>
      </c>
      <c r="K97" s="1">
        <v>1</v>
      </c>
      <c r="L97" s="1">
        <v>255</v>
      </c>
      <c r="M97" s="1">
        <v>20</v>
      </c>
      <c r="N97" s="1">
        <v>235</v>
      </c>
      <c r="O97" s="1">
        <v>13</v>
      </c>
      <c r="P97" s="1">
        <v>3</v>
      </c>
      <c r="Q97" s="1">
        <v>16</v>
      </c>
      <c r="R97" s="1">
        <v>0</v>
      </c>
      <c r="S97" s="1">
        <v>206</v>
      </c>
      <c r="T97" s="1">
        <v>12</v>
      </c>
      <c r="U97" s="1">
        <v>206</v>
      </c>
      <c r="V97" s="4">
        <f t="shared" si="17"/>
        <v>1</v>
      </c>
      <c r="W97" s="4">
        <f t="shared" si="18"/>
        <v>0.046851165831335806</v>
      </c>
      <c r="X97" s="4">
        <v>0</v>
      </c>
      <c r="Y97" s="4">
        <f t="shared" si="23"/>
        <v>0.002325581395348837</v>
      </c>
      <c r="Z97" s="4">
        <f t="shared" si="19"/>
        <v>0.5930232558139535</v>
      </c>
      <c r="AA97" s="11">
        <f t="shared" si="20"/>
        <v>0.02778383089997821</v>
      </c>
      <c r="AB97" s="4">
        <f t="shared" si="24"/>
        <v>0.004651162790697674</v>
      </c>
      <c r="AC97" s="4">
        <f t="shared" si="21"/>
        <v>0.0784313725490196</v>
      </c>
      <c r="AD97" s="4">
        <f t="shared" si="22"/>
        <v>0.011764705882352941</v>
      </c>
      <c r="AF97" s="24"/>
    </row>
    <row r="98" spans="1:32" ht="15.75" thickBot="1">
      <c r="A98" s="2" t="s">
        <v>126</v>
      </c>
      <c r="B98" s="3">
        <v>54057</v>
      </c>
      <c r="C98" s="3">
        <v>1305</v>
      </c>
      <c r="D98" s="1">
        <v>84</v>
      </c>
      <c r="E98" s="3">
        <v>1389</v>
      </c>
      <c r="F98" s="3">
        <v>1389</v>
      </c>
      <c r="G98" s="1">
        <v>16</v>
      </c>
      <c r="H98" s="1">
        <v>979</v>
      </c>
      <c r="I98" s="1">
        <v>36</v>
      </c>
      <c r="J98" s="1">
        <v>1</v>
      </c>
      <c r="K98" s="1">
        <v>1</v>
      </c>
      <c r="L98" s="1">
        <v>979</v>
      </c>
      <c r="M98" s="1">
        <v>18</v>
      </c>
      <c r="N98" s="1">
        <v>960</v>
      </c>
      <c r="O98" s="1">
        <v>30</v>
      </c>
      <c r="P98" s="1">
        <v>18</v>
      </c>
      <c r="Q98" s="1">
        <v>0</v>
      </c>
      <c r="R98" s="1">
        <v>0</v>
      </c>
      <c r="S98" s="1">
        <v>912</v>
      </c>
      <c r="T98" s="1">
        <v>12</v>
      </c>
      <c r="U98" s="1">
        <v>912</v>
      </c>
      <c r="V98" s="4">
        <f t="shared" si="17"/>
        <v>1</v>
      </c>
      <c r="W98" s="4">
        <f t="shared" si="18"/>
        <v>0.02569509961707087</v>
      </c>
      <c r="X98" s="4">
        <v>0</v>
      </c>
      <c r="Y98" s="4">
        <f t="shared" si="23"/>
        <v>0.011519078473722102</v>
      </c>
      <c r="Z98" s="4">
        <f t="shared" si="19"/>
        <v>0.7048236141108711</v>
      </c>
      <c r="AA98" s="11">
        <f t="shared" si="20"/>
        <v>0.01811051297704275</v>
      </c>
      <c r="AB98" s="4">
        <f t="shared" si="24"/>
        <v>0.02591792656587473</v>
      </c>
      <c r="AC98" s="4">
        <f t="shared" si="21"/>
        <v>0.018386108273748723</v>
      </c>
      <c r="AD98" s="4">
        <f t="shared" si="22"/>
        <v>0.018386108273748723</v>
      </c>
      <c r="AF98" s="24"/>
    </row>
    <row r="99" spans="1:32" ht="15.75" thickBot="1">
      <c r="A99" s="2" t="s">
        <v>127</v>
      </c>
      <c r="B99" s="3">
        <v>51387</v>
      </c>
      <c r="C99" s="3">
        <v>1460</v>
      </c>
      <c r="D99" s="1">
        <v>82</v>
      </c>
      <c r="E99" s="3">
        <v>1542</v>
      </c>
      <c r="F99" s="3">
        <v>1542</v>
      </c>
      <c r="G99" s="1">
        <v>5</v>
      </c>
      <c r="H99" s="1">
        <v>971</v>
      </c>
      <c r="I99" s="1">
        <v>60</v>
      </c>
      <c r="J99" s="1">
        <v>1</v>
      </c>
      <c r="K99" s="1">
        <v>2</v>
      </c>
      <c r="L99" s="1">
        <v>971</v>
      </c>
      <c r="M99" s="1">
        <v>22</v>
      </c>
      <c r="N99" s="1">
        <v>949</v>
      </c>
      <c r="O99" s="1">
        <v>41</v>
      </c>
      <c r="P99" s="1">
        <v>70</v>
      </c>
      <c r="Q99" s="1">
        <v>0</v>
      </c>
      <c r="R99" s="1">
        <v>0</v>
      </c>
      <c r="S99" s="1">
        <v>838</v>
      </c>
      <c r="T99" s="1">
        <v>12</v>
      </c>
      <c r="U99" s="1">
        <v>838</v>
      </c>
      <c r="V99" s="4">
        <f t="shared" si="17"/>
        <v>1</v>
      </c>
      <c r="W99" s="4">
        <f t="shared" si="18"/>
        <v>0.030007589468153423</v>
      </c>
      <c r="X99" s="4">
        <v>0</v>
      </c>
      <c r="Y99" s="4">
        <f t="shared" si="23"/>
        <v>0.00324254215304799</v>
      </c>
      <c r="Z99" s="4">
        <f t="shared" si="19"/>
        <v>0.6297016861219196</v>
      </c>
      <c r="AA99" s="11">
        <f t="shared" si="20"/>
        <v>0.01889582968455057</v>
      </c>
      <c r="AB99" s="4">
        <f t="shared" si="24"/>
        <v>0.038910505836575876</v>
      </c>
      <c r="AC99" s="4">
        <f t="shared" si="21"/>
        <v>0.02265705458290422</v>
      </c>
      <c r="AD99" s="4">
        <f t="shared" si="22"/>
        <v>0.07209062821833162</v>
      </c>
      <c r="AF99" s="24"/>
    </row>
    <row r="100" spans="1:32" ht="15.75" thickBot="1">
      <c r="A100" s="2" t="s">
        <v>128</v>
      </c>
      <c r="B100" s="3">
        <v>43857</v>
      </c>
      <c r="C100" s="3">
        <v>2735</v>
      </c>
      <c r="D100" s="1">
        <v>106</v>
      </c>
      <c r="E100" s="3">
        <v>2841</v>
      </c>
      <c r="F100" s="3">
        <v>2841</v>
      </c>
      <c r="G100" s="1">
        <v>7</v>
      </c>
      <c r="H100" s="3">
        <v>1660</v>
      </c>
      <c r="I100" s="1">
        <v>32</v>
      </c>
      <c r="J100" s="1">
        <v>1</v>
      </c>
      <c r="K100" s="1">
        <v>1</v>
      </c>
      <c r="L100" s="3">
        <v>1660</v>
      </c>
      <c r="M100" s="1">
        <v>75</v>
      </c>
      <c r="N100" s="3">
        <v>1585</v>
      </c>
      <c r="O100" s="1">
        <v>81</v>
      </c>
      <c r="P100" s="1">
        <v>60</v>
      </c>
      <c r="Q100" s="1">
        <v>0</v>
      </c>
      <c r="R100" s="1">
        <v>0</v>
      </c>
      <c r="S100" s="3">
        <v>1444</v>
      </c>
      <c r="T100" s="1">
        <v>12</v>
      </c>
      <c r="U100" s="3">
        <v>1444</v>
      </c>
      <c r="V100" s="4">
        <f t="shared" si="17"/>
        <v>1</v>
      </c>
      <c r="W100" s="4">
        <f t="shared" si="18"/>
        <v>0.0647787126342431</v>
      </c>
      <c r="X100" s="4">
        <v>0</v>
      </c>
      <c r="Y100" s="4">
        <f t="shared" si="23"/>
        <v>0.0024639211545230554</v>
      </c>
      <c r="Z100" s="4">
        <f t="shared" si="19"/>
        <v>0.5843013023583246</v>
      </c>
      <c r="AA100" s="11">
        <f t="shared" si="20"/>
        <v>0.0378502861572839</v>
      </c>
      <c r="AB100" s="4">
        <f t="shared" si="24"/>
        <v>0.011263639563533967</v>
      </c>
      <c r="AC100" s="4">
        <f t="shared" si="21"/>
        <v>0.045180722891566265</v>
      </c>
      <c r="AD100" s="4">
        <f t="shared" si="22"/>
        <v>0.03614457831325301</v>
      </c>
      <c r="AF100" s="24"/>
    </row>
    <row r="101" spans="1:32" ht="15.75" thickBot="1">
      <c r="A101" s="2" t="s">
        <v>129</v>
      </c>
      <c r="B101" s="3">
        <v>37321</v>
      </c>
      <c r="C101" s="3">
        <v>1911</v>
      </c>
      <c r="D101" s="1">
        <v>98</v>
      </c>
      <c r="E101" s="3">
        <v>2009</v>
      </c>
      <c r="F101" s="3">
        <v>2009</v>
      </c>
      <c r="G101" s="1">
        <v>4</v>
      </c>
      <c r="H101" s="3">
        <v>1349</v>
      </c>
      <c r="I101" s="1">
        <v>20</v>
      </c>
      <c r="J101" s="1">
        <v>1</v>
      </c>
      <c r="K101" s="1">
        <v>1</v>
      </c>
      <c r="L101" s="3">
        <v>1349</v>
      </c>
      <c r="M101" s="1">
        <v>60</v>
      </c>
      <c r="N101" s="3">
        <v>1289</v>
      </c>
      <c r="O101" s="1">
        <v>63</v>
      </c>
      <c r="P101" s="1">
        <v>67</v>
      </c>
      <c r="Q101" s="1">
        <v>0</v>
      </c>
      <c r="R101" s="1">
        <v>0</v>
      </c>
      <c r="S101" s="3">
        <v>1159</v>
      </c>
      <c r="T101" s="1">
        <v>12</v>
      </c>
      <c r="U101" s="3">
        <v>1159</v>
      </c>
      <c r="V101" s="4">
        <f aca="true" t="shared" si="25" ref="V101:V106">F101/E101</f>
        <v>1</v>
      </c>
      <c r="W101" s="4">
        <f aca="true" t="shared" si="26" ref="W101:W106">F101/B101</f>
        <v>0.05383028321856328</v>
      </c>
      <c r="X101" s="4">
        <v>0</v>
      </c>
      <c r="Y101" s="4">
        <f t="shared" si="23"/>
        <v>0.001991040318566451</v>
      </c>
      <c r="Z101" s="4">
        <f aca="true" t="shared" si="27" ref="Z101:Z106">H101/F101</f>
        <v>0.6714783474365356</v>
      </c>
      <c r="AA101" s="11">
        <f aca="true" t="shared" si="28" ref="AA101:AA106">H101/B101</f>
        <v>0.03614586961764154</v>
      </c>
      <c r="AB101" s="4">
        <f t="shared" si="24"/>
        <v>0.009955201592832254</v>
      </c>
      <c r="AC101" s="4">
        <f aca="true" t="shared" si="29" ref="AC101:AC106">M101/H101</f>
        <v>0.04447739065974796</v>
      </c>
      <c r="AD101" s="4">
        <f aca="true" t="shared" si="30" ref="AD101:AD106">P101/H101</f>
        <v>0.04966641957005189</v>
      </c>
      <c r="AF101" s="24"/>
    </row>
    <row r="102" spans="1:32" ht="15.75" thickBot="1">
      <c r="A102" s="2" t="s">
        <v>130</v>
      </c>
      <c r="B102" s="3">
        <v>68981</v>
      </c>
      <c r="C102" s="3">
        <v>3766</v>
      </c>
      <c r="D102" s="1">
        <v>126</v>
      </c>
      <c r="E102" s="3">
        <v>3892</v>
      </c>
      <c r="F102" s="3">
        <v>3892</v>
      </c>
      <c r="G102" s="1">
        <v>8</v>
      </c>
      <c r="H102" s="3">
        <v>2460</v>
      </c>
      <c r="I102" s="1">
        <v>38</v>
      </c>
      <c r="J102" s="1">
        <v>1</v>
      </c>
      <c r="K102" s="1">
        <v>1</v>
      </c>
      <c r="L102" s="3">
        <v>2460</v>
      </c>
      <c r="M102" s="1">
        <v>97</v>
      </c>
      <c r="N102" s="3">
        <v>2363</v>
      </c>
      <c r="O102" s="1">
        <v>111</v>
      </c>
      <c r="P102" s="1">
        <v>107</v>
      </c>
      <c r="Q102" s="1">
        <v>0</v>
      </c>
      <c r="R102" s="1">
        <v>0</v>
      </c>
      <c r="S102" s="3">
        <v>2145</v>
      </c>
      <c r="T102" s="1">
        <v>12</v>
      </c>
      <c r="U102" s="3">
        <v>2145</v>
      </c>
      <c r="V102" s="4">
        <f t="shared" si="25"/>
        <v>1</v>
      </c>
      <c r="W102" s="4">
        <f t="shared" si="26"/>
        <v>0.05642133341064931</v>
      </c>
      <c r="X102" s="4">
        <v>0</v>
      </c>
      <c r="Y102" s="4">
        <f t="shared" si="23"/>
        <v>0.0020554984583761563</v>
      </c>
      <c r="Z102" s="4">
        <f t="shared" si="27"/>
        <v>0.632065775950668</v>
      </c>
      <c r="AA102" s="11">
        <f t="shared" si="28"/>
        <v>0.035661993882373406</v>
      </c>
      <c r="AB102" s="4">
        <f t="shared" si="24"/>
        <v>0.009763617677286743</v>
      </c>
      <c r="AC102" s="4">
        <f t="shared" si="29"/>
        <v>0.03943089430894309</v>
      </c>
      <c r="AD102" s="4">
        <f t="shared" si="30"/>
        <v>0.04349593495934959</v>
      </c>
      <c r="AF102" s="24"/>
    </row>
    <row r="103" spans="1:32" ht="15.75" thickBot="1">
      <c r="A103" s="2" t="s">
        <v>131</v>
      </c>
      <c r="B103" s="3">
        <v>89727</v>
      </c>
      <c r="C103" s="3">
        <v>4945</v>
      </c>
      <c r="D103" s="1">
        <v>133</v>
      </c>
      <c r="E103" s="3">
        <v>5078</v>
      </c>
      <c r="F103" s="3">
        <v>5078</v>
      </c>
      <c r="G103" s="1">
        <v>33</v>
      </c>
      <c r="H103" s="3">
        <v>3535</v>
      </c>
      <c r="I103" s="1">
        <v>22</v>
      </c>
      <c r="J103" s="1">
        <v>1</v>
      </c>
      <c r="K103" s="1">
        <v>2</v>
      </c>
      <c r="L103" s="3">
        <f>3383+152</f>
        <v>3535</v>
      </c>
      <c r="M103" s="1">
        <v>152</v>
      </c>
      <c r="N103" s="3">
        <v>3383</v>
      </c>
      <c r="O103" s="1">
        <v>168</v>
      </c>
      <c r="P103" s="1">
        <v>353</v>
      </c>
      <c r="Q103" s="1">
        <v>0</v>
      </c>
      <c r="R103" s="1">
        <v>0</v>
      </c>
      <c r="S103" s="3">
        <v>2862</v>
      </c>
      <c r="T103" s="1">
        <v>18</v>
      </c>
      <c r="U103" s="3">
        <v>2862</v>
      </c>
      <c r="V103" s="4">
        <f t="shared" si="25"/>
        <v>1</v>
      </c>
      <c r="W103" s="4">
        <f t="shared" si="26"/>
        <v>0.05659389035630301</v>
      </c>
      <c r="X103" s="4">
        <v>0</v>
      </c>
      <c r="Y103" s="4">
        <f t="shared" si="23"/>
        <v>0.006498621504529342</v>
      </c>
      <c r="Z103" s="4">
        <f t="shared" si="27"/>
        <v>0.6961402126821583</v>
      </c>
      <c r="AA103" s="11">
        <f t="shared" si="28"/>
        <v>0.039397282869147524</v>
      </c>
      <c r="AB103" s="4">
        <f t="shared" si="24"/>
        <v>0.004332414336352895</v>
      </c>
      <c r="AC103" s="4">
        <f t="shared" si="29"/>
        <v>0.042998585572843</v>
      </c>
      <c r="AD103" s="4">
        <f t="shared" si="30"/>
        <v>0.09985855728429986</v>
      </c>
      <c r="AF103" s="24"/>
    </row>
    <row r="104" spans="1:32" ht="15.75" thickBot="1">
      <c r="A104" s="2" t="s">
        <v>132</v>
      </c>
      <c r="B104" s="3">
        <v>43051</v>
      </c>
      <c r="C104" s="3">
        <v>3874</v>
      </c>
      <c r="D104" s="1">
        <v>156</v>
      </c>
      <c r="E104" s="3">
        <v>4030</v>
      </c>
      <c r="F104" s="3">
        <v>4030</v>
      </c>
      <c r="G104" s="1">
        <v>24</v>
      </c>
      <c r="H104" s="3">
        <v>2419</v>
      </c>
      <c r="I104" s="1">
        <v>46</v>
      </c>
      <c r="J104" s="1">
        <v>1</v>
      </c>
      <c r="K104" s="1">
        <v>2</v>
      </c>
      <c r="L104" s="3">
        <v>2419</v>
      </c>
      <c r="M104" s="1">
        <v>0</v>
      </c>
      <c r="N104" s="3">
        <v>2419</v>
      </c>
      <c r="O104" s="1">
        <v>73</v>
      </c>
      <c r="P104" s="1">
        <v>287</v>
      </c>
      <c r="Q104" s="1">
        <v>0</v>
      </c>
      <c r="R104" s="1">
        <v>0</v>
      </c>
      <c r="S104" s="1">
        <v>2059</v>
      </c>
      <c r="T104" s="1">
        <v>12</v>
      </c>
      <c r="U104" s="3">
        <v>2059</v>
      </c>
      <c r="V104" s="4">
        <f t="shared" si="25"/>
        <v>1</v>
      </c>
      <c r="W104" s="4">
        <f t="shared" si="26"/>
        <v>0.09360990453183433</v>
      </c>
      <c r="X104" s="4">
        <v>0</v>
      </c>
      <c r="Y104" s="4">
        <f t="shared" si="23"/>
        <v>0.005955334987593052</v>
      </c>
      <c r="Z104" s="4">
        <f t="shared" si="27"/>
        <v>0.6002481389578164</v>
      </c>
      <c r="AA104" s="11">
        <f t="shared" si="28"/>
        <v>0.05618917098325242</v>
      </c>
      <c r="AB104" s="4">
        <f t="shared" si="24"/>
        <v>0.01141439205955335</v>
      </c>
      <c r="AC104" s="4">
        <f t="shared" si="29"/>
        <v>0</v>
      </c>
      <c r="AD104" s="4">
        <f t="shared" si="30"/>
        <v>0.11864406779661017</v>
      </c>
      <c r="AF104" s="24"/>
    </row>
    <row r="105" spans="1:32" ht="15.75" thickBot="1">
      <c r="A105" s="2" t="s">
        <v>133</v>
      </c>
      <c r="B105" s="3">
        <v>113302</v>
      </c>
      <c r="C105" s="3">
        <v>6810</v>
      </c>
      <c r="D105" s="1">
        <v>199</v>
      </c>
      <c r="E105" s="3">
        <v>7009</v>
      </c>
      <c r="F105" s="3">
        <v>7009</v>
      </c>
      <c r="G105" s="1">
        <v>74</v>
      </c>
      <c r="H105" s="3">
        <v>4327</v>
      </c>
      <c r="I105" s="1">
        <v>78</v>
      </c>
      <c r="J105" s="1">
        <v>2</v>
      </c>
      <c r="K105" s="1">
        <v>4</v>
      </c>
      <c r="L105" s="3">
        <v>4327</v>
      </c>
      <c r="M105" s="1">
        <v>0</v>
      </c>
      <c r="N105" s="3">
        <v>4327</v>
      </c>
      <c r="O105" s="1">
        <v>137</v>
      </c>
      <c r="P105" s="1">
        <v>400</v>
      </c>
      <c r="Q105" s="1">
        <v>0</v>
      </c>
      <c r="R105" s="1">
        <v>0</v>
      </c>
      <c r="S105" s="3">
        <v>3790</v>
      </c>
      <c r="T105" s="1">
        <v>18</v>
      </c>
      <c r="U105" s="3">
        <v>3790</v>
      </c>
      <c r="V105" s="4">
        <f t="shared" si="25"/>
        <v>1</v>
      </c>
      <c r="W105" s="4">
        <f t="shared" si="26"/>
        <v>0.06186122045506699</v>
      </c>
      <c r="X105" s="4">
        <v>0</v>
      </c>
      <c r="Y105" s="4">
        <f t="shared" si="23"/>
        <v>0.010557854187473249</v>
      </c>
      <c r="Z105" s="4">
        <f t="shared" si="27"/>
        <v>0.6173491225567128</v>
      </c>
      <c r="AA105" s="11">
        <f t="shared" si="28"/>
        <v>0.03818997016822298</v>
      </c>
      <c r="AB105" s="4">
        <f t="shared" si="24"/>
        <v>0.011128549008417749</v>
      </c>
      <c r="AC105" s="4">
        <f t="shared" si="29"/>
        <v>0</v>
      </c>
      <c r="AD105" s="4">
        <f t="shared" si="30"/>
        <v>0.09244280101687082</v>
      </c>
      <c r="AF105" s="24"/>
    </row>
    <row r="106" spans="1:32" ht="15.75" thickBot="1">
      <c r="A106" s="2" t="s">
        <v>134</v>
      </c>
      <c r="B106" s="3">
        <v>76869</v>
      </c>
      <c r="C106" s="3">
        <v>3768</v>
      </c>
      <c r="D106" s="1">
        <v>86</v>
      </c>
      <c r="E106" s="3">
        <v>3854</v>
      </c>
      <c r="F106" s="3">
        <v>3854</v>
      </c>
      <c r="G106" s="1">
        <v>20</v>
      </c>
      <c r="H106" s="3">
        <v>2513</v>
      </c>
      <c r="I106" s="1">
        <v>38</v>
      </c>
      <c r="J106" s="1">
        <v>1</v>
      </c>
      <c r="K106" s="1">
        <v>3</v>
      </c>
      <c r="L106" s="3">
        <v>2513</v>
      </c>
      <c r="M106" s="1">
        <v>150</v>
      </c>
      <c r="N106" s="3">
        <v>2363</v>
      </c>
      <c r="O106" s="1">
        <v>57</v>
      </c>
      <c r="P106" s="1">
        <v>254</v>
      </c>
      <c r="Q106" s="1">
        <v>0</v>
      </c>
      <c r="R106" s="1">
        <v>0</v>
      </c>
      <c r="S106" s="3">
        <v>2052</v>
      </c>
      <c r="T106" s="1">
        <v>12</v>
      </c>
      <c r="U106" s="3">
        <v>2052</v>
      </c>
      <c r="V106" s="4">
        <f t="shared" si="25"/>
        <v>1</v>
      </c>
      <c r="W106" s="4">
        <f t="shared" si="26"/>
        <v>0.05013724648427845</v>
      </c>
      <c r="X106" s="4">
        <v>0</v>
      </c>
      <c r="Y106" s="4">
        <f t="shared" si="23"/>
        <v>0.005189413596263622</v>
      </c>
      <c r="Z106" s="4">
        <f t="shared" si="27"/>
        <v>0.6520498183705241</v>
      </c>
      <c r="AA106" s="11">
        <f t="shared" si="28"/>
        <v>0.03269198246367196</v>
      </c>
      <c r="AB106" s="4">
        <f t="shared" si="24"/>
        <v>0.009859885832900882</v>
      </c>
      <c r="AC106" s="4">
        <f t="shared" si="29"/>
        <v>0.05968961400716275</v>
      </c>
      <c r="AD106" s="4">
        <f t="shared" si="30"/>
        <v>0.10107441305212893</v>
      </c>
      <c r="AF106" s="24"/>
    </row>
  </sheetData>
  <sheetProtection/>
  <mergeCells count="6">
    <mergeCell ref="V3:AD3"/>
    <mergeCell ref="B3:E3"/>
    <mergeCell ref="F3:I3"/>
    <mergeCell ref="J3:K3"/>
    <mergeCell ref="L3:S3"/>
    <mergeCell ref="T3:U3"/>
  </mergeCells>
  <printOptions/>
  <pageMargins left="0.25" right="0.25" top="0.75" bottom="0.75" header="0.3" footer="0.3"/>
  <pageSetup fitToHeight="0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Luca</dc:creator>
  <cp:keywords/>
  <dc:description/>
  <cp:lastModifiedBy>Passaro Paolo</cp:lastModifiedBy>
  <cp:lastPrinted>2015-04-28T07:49:43Z</cp:lastPrinted>
  <dcterms:created xsi:type="dcterms:W3CDTF">2015-04-24T15:07:39Z</dcterms:created>
  <dcterms:modified xsi:type="dcterms:W3CDTF">2015-05-04T12:43:09Z</dcterms:modified>
  <cp:category/>
  <cp:version/>
  <cp:contentType/>
  <cp:contentStatus/>
</cp:coreProperties>
</file>