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SEGRETERIA\RICOGNIZIONI\Locazioni+Concessioni\Per invio pubblicazione\"/>
    </mc:Choice>
  </mc:AlternateContent>
  <xr:revisionPtr revIDLastSave="0" documentId="13_ncr:1_{2189279B-7884-430A-B0F6-1DF2FBD4F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oni di concessione -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" l="1"/>
  <c r="L28" i="1"/>
  <c r="L27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4" i="1"/>
  <c r="L33" i="1"/>
  <c r="L32" i="1"/>
  <c r="L31" i="1"/>
</calcChain>
</file>

<file path=xl/sharedStrings.xml><?xml version="1.0" encoding="utf-8"?>
<sst xmlns="http://schemas.openxmlformats.org/spreadsheetml/2006/main" count="365" uniqueCount="190">
  <si>
    <t>MINISTERO DEGLI AFFARI ESTERI E DELLA COOPERAZIONE INTERNAZIONALE</t>
  </si>
  <si>
    <t>CANONI CONCESSORI PERCEPITI</t>
  </si>
  <si>
    <t>Paese</t>
  </si>
  <si>
    <t>Sede</t>
  </si>
  <si>
    <t>Città</t>
  </si>
  <si>
    <t>Concessionario</t>
  </si>
  <si>
    <t>Indirizzo</t>
  </si>
  <si>
    <t>Data inizio concessione</t>
  </si>
  <si>
    <t>Data termine concessione</t>
  </si>
  <si>
    <t>Canone annuale valuta</t>
  </si>
  <si>
    <t>Valuta</t>
  </si>
  <si>
    <t>Canone annuale euro</t>
  </si>
  <si>
    <t>FRANCIA</t>
  </si>
  <si>
    <t>CON.GEN. MARSIGLIA</t>
  </si>
  <si>
    <t>Marsiglia</t>
  </si>
  <si>
    <t>56 Rue d'Alger</t>
  </si>
  <si>
    <t>EUR</t>
  </si>
  <si>
    <t>Associazione Horizon 92 - Diva FM</t>
  </si>
  <si>
    <t>4.440,00</t>
  </si>
  <si>
    <t>ITAL UIL  FRANCE</t>
  </si>
  <si>
    <t>4.687,92</t>
  </si>
  <si>
    <t>COMITES</t>
  </si>
  <si>
    <t>CONS.GEN. PARIGI</t>
  </si>
  <si>
    <t>Parigi</t>
  </si>
  <si>
    <t>Assoc. Dante Alighieri</t>
  </si>
  <si>
    <t>12 Rue Sedillot 75007</t>
  </si>
  <si>
    <t>GERMANIA</t>
  </si>
  <si>
    <t>ISTITUTO ITALIANO DI CULTURA A  MONACO DI BAVIERA</t>
  </si>
  <si>
    <t>Herman-Schmid-Strasse 8</t>
  </si>
  <si>
    <t xml:space="preserve">COM.IT.ES. </t>
  </si>
  <si>
    <t>CONS.GEN. STOCCARDA</t>
  </si>
  <si>
    <t>Stoccarda</t>
  </si>
  <si>
    <t>Camera di Commercio Italo Tedesca</t>
  </si>
  <si>
    <t>Lenzhalde 69</t>
  </si>
  <si>
    <t xml:space="preserve">COMITES </t>
  </si>
  <si>
    <t>REP. CECA</t>
  </si>
  <si>
    <t>AMB. PRAGA</t>
  </si>
  <si>
    <t>Praga</t>
  </si>
  <si>
    <t>Esarcato apostolico della Chiesa greco-cattolica</t>
  </si>
  <si>
    <t>Karlova 1 - Klementinum 190</t>
  </si>
  <si>
    <t>ROMANIA</t>
  </si>
  <si>
    <t>AMB. BUCAREST</t>
  </si>
  <si>
    <t>Bucarest</t>
  </si>
  <si>
    <t>Arcidiocesi Romano-cattolica Bucarest</t>
  </si>
  <si>
    <t>Boulevard Nicolae Balcescu n. 28, Bucarest</t>
  </si>
  <si>
    <t>SPAGNA</t>
  </si>
  <si>
    <t>Madrid</t>
  </si>
  <si>
    <t>CAMERA DI COMMERCIO E INDUSTRIA ITALIANA PER LA SPAGNA (CCIS)</t>
  </si>
  <si>
    <t>Calle Agustin de Betancourt 3,1 e Calle Cristobal Bordieu</t>
  </si>
  <si>
    <t>0,00</t>
  </si>
  <si>
    <t>SIB - Societá Italiana Beneficenza</t>
  </si>
  <si>
    <t>Associazione Scuola materna Italiana di Madrid</t>
  </si>
  <si>
    <t>30.000,00</t>
  </si>
  <si>
    <t>SVEZIA</t>
  </si>
  <si>
    <t>ISTITUTO DI CULTURA A STOCCOLMA</t>
  </si>
  <si>
    <t>Stoccolma</t>
  </si>
  <si>
    <t>Enit - Agenzia Nazionale del Turismo</t>
  </si>
  <si>
    <t>Gärdesgatan 14, 115 27, Stoccolma</t>
  </si>
  <si>
    <t>SEK</t>
  </si>
  <si>
    <t>SVIZZERA</t>
  </si>
  <si>
    <t>CONS.GEN. LUGANO</t>
  </si>
  <si>
    <t>Lugano</t>
  </si>
  <si>
    <t>2.600,000</t>
  </si>
  <si>
    <t>CHF</t>
  </si>
  <si>
    <t>TURCHIA</t>
  </si>
  <si>
    <t>AMB. ANKARA</t>
  </si>
  <si>
    <t>Istanbul</t>
  </si>
  <si>
    <t>IMI</t>
  </si>
  <si>
    <t>CONS.GEN. ISTANBUL</t>
  </si>
  <si>
    <t>IMI-ITEKAD</t>
  </si>
  <si>
    <t>Tom Tom Kaptan Sok. n.5 Beyoglu</t>
  </si>
  <si>
    <t>9.600,00</t>
  </si>
  <si>
    <t>Via Ferruccio Pelli 16, Lugano</t>
  </si>
  <si>
    <t>Palazzo Dragomanni, Tom Tim Kaptan Sok. 7 Beyoglu</t>
  </si>
  <si>
    <t xml:space="preserve">Madrid </t>
  </si>
  <si>
    <t>Tirana</t>
  </si>
  <si>
    <t xml:space="preserve">Banca Intesa San Paolo </t>
  </si>
  <si>
    <t>CONS. GEN. MADRID</t>
  </si>
  <si>
    <t>ALBANIA</t>
  </si>
  <si>
    <t>AMB. TIRANA</t>
  </si>
  <si>
    <t>Anno 2025</t>
  </si>
  <si>
    <t>LEK</t>
  </si>
  <si>
    <t>Tasso di cambio (finanziamento 2025)</t>
  </si>
  <si>
    <t>Rruga Papa Gjon Pali II n. 2</t>
  </si>
  <si>
    <t xml:space="preserve">Monaco di Baviera </t>
  </si>
  <si>
    <t>IRAN</t>
  </si>
  <si>
    <t>AMB. TEHERAN</t>
  </si>
  <si>
    <t>Teheran</t>
  </si>
  <si>
    <t>Arcidiocesi dei Latini di Isfahan</t>
  </si>
  <si>
    <t>Avenue France n.75</t>
  </si>
  <si>
    <t>IRR</t>
  </si>
  <si>
    <t>Scuola italiana Pietro della Valle</t>
  </si>
  <si>
    <t>Via Lavassani n. 172</t>
  </si>
  <si>
    <t>456 .407,0000</t>
  </si>
  <si>
    <t>GIAPPONE</t>
  </si>
  <si>
    <t>AMB. TOKYO</t>
  </si>
  <si>
    <t>Tokyo</t>
  </si>
  <si>
    <t>ENIT di Tokyo</t>
  </si>
  <si>
    <t>2-5-4, Mita, Minato-ku, Tokyo 108-8302</t>
  </si>
  <si>
    <t>JPY</t>
  </si>
  <si>
    <t>164 ,6800</t>
  </si>
  <si>
    <t>ARGENTINA</t>
  </si>
  <si>
    <t>AMB. BUENOS AIRES</t>
  </si>
  <si>
    <t>Buenos Aires</t>
  </si>
  <si>
    <t>U.N.U.C.I. (UNIONE NAZIONALE UFFICIALI IN CONGEDO)</t>
  </si>
  <si>
    <t>CALLE MARCELO TORCUATO DE ALVEAR 1119-1149</t>
  </si>
  <si>
    <t>ALMA MATER STUDIORUM UNIVERSITA' DI BOLOGNA</t>
  </si>
  <si>
    <t>FUNDACION CULTURAL COLISEO</t>
  </si>
  <si>
    <t>CONS.GEN. BUENOS AIRES</t>
  </si>
  <si>
    <t>Associazione Culturale Cristoforo Colombo</t>
  </si>
  <si>
    <t>Calle Ramsay, 2251</t>
  </si>
  <si>
    <t>Centro Culturale Italiano</t>
  </si>
  <si>
    <t>Quirno Costa 1260</t>
  </si>
  <si>
    <t>ARS</t>
  </si>
  <si>
    <t>Calle Mansilla 2765 2767</t>
  </si>
  <si>
    <t>ISTITUTO DI CULTURA</t>
  </si>
  <si>
    <t>Consorzio Universitario Italiano in Argentina (CUIA)</t>
  </si>
  <si>
    <t>Calle Marcello Torcuato De Alvear, 1119-1149</t>
  </si>
  <si>
    <t>BRASILE</t>
  </si>
  <si>
    <t>CONS.GEN. RIO DE JANEIRO</t>
  </si>
  <si>
    <t>Rio de Janeiro</t>
  </si>
  <si>
    <t>Istituto Europeo de Design São Paulo</t>
  </si>
  <si>
    <t>Avenida Presidente Antonio Carlos, 40</t>
  </si>
  <si>
    <t>BRL</t>
  </si>
  <si>
    <t>Illy Caffè</t>
  </si>
  <si>
    <t>CONS. GEN. SAN PAOLO</t>
  </si>
  <si>
    <t>San Paolo</t>
  </si>
  <si>
    <t>Avenida Paulista, 1963</t>
  </si>
  <si>
    <t>SIMEST Spa</t>
  </si>
  <si>
    <t>Avenida Paulista, 1963 e 1971</t>
  </si>
  <si>
    <t>EGITTO</t>
  </si>
  <si>
    <t>AMB. IL CAIRO</t>
  </si>
  <si>
    <t>Alessandria d'Egitto</t>
  </si>
  <si>
    <t>BANK OF ALEXANDRIA (INTESA SAN PAOLO)</t>
  </si>
  <si>
    <t>25, Midan Saad Zaghloul Street</t>
  </si>
  <si>
    <t>Porto Said</t>
  </si>
  <si>
    <t>SIB SOCIETA' ITALIANA DI BENEFICENZA DEL CAIRO</t>
  </si>
  <si>
    <t>54, Salah Salem - 23 luglio</t>
  </si>
  <si>
    <t>ERITREA</t>
  </si>
  <si>
    <t>AMB. ASMARA</t>
  </si>
  <si>
    <t>Asmara</t>
  </si>
  <si>
    <t>Società Dante Alighieri</t>
  </si>
  <si>
    <t>via 175-15, con ingresso al n. 24</t>
  </si>
  <si>
    <t>ETIOPIA</t>
  </si>
  <si>
    <t>AMB. ADDIS ABEBA</t>
  </si>
  <si>
    <t>Addis Abeba</t>
  </si>
  <si>
    <t>IL CAVALLINO</t>
  </si>
  <si>
    <t>YEKA SUB CITY, WOREDA 03, KEBÈNA, VILLA ITALIA</t>
  </si>
  <si>
    <t>ETB</t>
  </si>
  <si>
    <t>Scuola d'infanzia paritaria</t>
  </si>
  <si>
    <t>via Belay Zeleke</t>
  </si>
  <si>
    <t>Sapore Trading PLC</t>
  </si>
  <si>
    <t>MAROCCO</t>
  </si>
  <si>
    <t>CONS.GEN. CASABLANCA</t>
  </si>
  <si>
    <t>Casablanca</t>
  </si>
  <si>
    <t>Associazione Dante Alighieri</t>
  </si>
  <si>
    <t>av.Hassan Souktani, 21</t>
  </si>
  <si>
    <t>SCUOLE ITALIANE PARITARIE DI CASABLANCA</t>
  </si>
  <si>
    <t>Tangeri</t>
  </si>
  <si>
    <t>ASSOCIAZIONE CASA D'ITALIA - TANGERI</t>
  </si>
  <si>
    <t xml:space="preserve">1, RUE MOHAMED BEN ABDELWAHAB </t>
  </si>
  <si>
    <t>CO.AS.IT</t>
  </si>
  <si>
    <t>44 Boulevard Abdel Moumen</t>
  </si>
  <si>
    <t>Associazione Nazionale per Soccorre i Missioanri Italiani (ANSMI)</t>
  </si>
  <si>
    <t>Rue Sidi Bourrakia</t>
  </si>
  <si>
    <t>MAD</t>
  </si>
  <si>
    <t>Arcediocesi di Tangeri</t>
  </si>
  <si>
    <t xml:space="preserve">Palazzo-1, RUE MOHAMED BEN ABDELWAHAB </t>
  </si>
  <si>
    <t>STATI UNITI</t>
  </si>
  <si>
    <t>AMB. WASHINGTON</t>
  </si>
  <si>
    <t>Washington DC</t>
  </si>
  <si>
    <t>Italian Food &amp; Beverage</t>
  </si>
  <si>
    <t>3000 Whitehaven street</t>
  </si>
  <si>
    <t>USD</t>
  </si>
  <si>
    <t>IIC NEW YORK</t>
  </si>
  <si>
    <t>New York</t>
  </si>
  <si>
    <t>ENIT</t>
  </si>
  <si>
    <t>686 Park Avenue</t>
  </si>
  <si>
    <t>TUNISIA</t>
  </si>
  <si>
    <t>AMB. TUNISI</t>
  </si>
  <si>
    <t>Tunisi</t>
  </si>
  <si>
    <t>Circolo Italiano di Tunisi</t>
  </si>
  <si>
    <t>Avenue de la Liberté n. 102 Tunisi</t>
  </si>
  <si>
    <t>Area Geografica</t>
  </si>
  <si>
    <t>EUROPA</t>
  </si>
  <si>
    <t>MEDIO ORIENTE</t>
  </si>
  <si>
    <t>ASIA</t>
  </si>
  <si>
    <t>AFRICA</t>
  </si>
  <si>
    <t>AMERICA MERIDIONALE</t>
  </si>
  <si>
    <t>AMERICA SETTENTRIONALE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</si>
</sst>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_€"/>
    <numFmt numFmtId="165" formatCode="#,##0.00_ ;\-#,##0.00\ "/>
    <numFmt numFmtId="166" formatCode="#,##0.00\ &quot;€&quot;"/>
    <numFmt numFmtId="167" formatCode="#,##0.0000"/>
  </numFmts>
  <fonts count="11" x14ac:knownFonts="1">
    <font>
      <sz val="11"/>
      <color theme="1"/>
      <name val="Calibri"/>
      <family val="2"/>
      <scheme val="minor"/>
    </font>
    <font>
      <b/>
      <sz val="15"/>
      <name val="Arial"/>
    </font>
    <font>
      <b/>
      <sz val="13"/>
      <name val="Arial"/>
    </font>
    <font>
      <b/>
      <sz val="12"/>
      <name val="Arial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7" fontId="0" fillId="0" borderId="1" xfId="0" applyNumberFormat="1" applyBorder="1" applyAlignment="1">
      <alignment horizontal="right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/>
    <xf numFmtId="16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/>
  </sheetViews>
  <sheetFormatPr defaultRowHeight="15" x14ac:dyDescent="0.25"/>
  <cols>
    <col min="1" max="1" width="26.28515625" style="34" customWidth="1"/>
    <col min="2" max="2" width="11.140625" style="21" bestFit="1" customWidth="1"/>
    <col min="3" max="3" width="31" style="21" bestFit="1" customWidth="1"/>
    <col min="4" max="4" width="23.7109375" style="21" bestFit="1" customWidth="1"/>
    <col min="5" max="5" width="28.28515625" style="21" customWidth="1"/>
    <col min="6" max="6" width="28.5703125" style="21" customWidth="1"/>
    <col min="7" max="7" width="28" style="30" customWidth="1"/>
    <col min="8" max="8" width="29.28515625" style="30" bestFit="1" customWidth="1"/>
    <col min="9" max="9" width="16.140625" style="31" customWidth="1"/>
    <col min="10" max="10" width="8.42578125" style="30" bestFit="1" customWidth="1"/>
    <col min="11" max="11" width="19.140625" style="31" customWidth="1"/>
    <col min="12" max="12" width="15.85546875" style="31" customWidth="1"/>
  </cols>
  <sheetData>
    <row r="1" spans="1:12" ht="19.5" x14ac:dyDescent="0.25">
      <c r="D1" s="40" t="s">
        <v>0</v>
      </c>
      <c r="E1" s="41"/>
      <c r="F1" s="41"/>
      <c r="G1" s="41"/>
    </row>
    <row r="2" spans="1:12" ht="16.5" x14ac:dyDescent="0.25">
      <c r="D2" s="42" t="s">
        <v>1</v>
      </c>
      <c r="E2" s="41"/>
      <c r="F2" s="41"/>
      <c r="G2" s="41"/>
    </row>
    <row r="3" spans="1:12" x14ac:dyDescent="0.25">
      <c r="D3" s="45" t="s">
        <v>80</v>
      </c>
      <c r="E3" s="46"/>
      <c r="F3" s="46"/>
      <c r="G3" s="46"/>
    </row>
    <row r="5" spans="1:12" s="29" customFormat="1" ht="63" x14ac:dyDescent="0.25">
      <c r="A5" s="35" t="s">
        <v>183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9" t="s">
        <v>82</v>
      </c>
      <c r="L5" s="1" t="s">
        <v>11</v>
      </c>
    </row>
    <row r="6" spans="1:12" ht="15" customHeight="1" x14ac:dyDescent="0.25">
      <c r="A6" s="36" t="s">
        <v>184</v>
      </c>
      <c r="B6" s="22" t="s">
        <v>78</v>
      </c>
      <c r="C6" s="22" t="s">
        <v>79</v>
      </c>
      <c r="D6" s="23" t="s">
        <v>75</v>
      </c>
      <c r="E6" s="24" t="s">
        <v>76</v>
      </c>
      <c r="F6" s="22" t="s">
        <v>83</v>
      </c>
      <c r="G6" s="4">
        <v>44355</v>
      </c>
      <c r="H6" s="4">
        <v>46545</v>
      </c>
      <c r="I6" s="19">
        <v>376200</v>
      </c>
      <c r="J6" s="2" t="s">
        <v>81</v>
      </c>
      <c r="K6" s="32">
        <v>101.32</v>
      </c>
      <c r="L6" s="8">
        <v>3712.98</v>
      </c>
    </row>
    <row r="7" spans="1:12" ht="15" customHeight="1" x14ac:dyDescent="0.25">
      <c r="A7" s="36" t="s">
        <v>184</v>
      </c>
      <c r="B7" s="24" t="s">
        <v>12</v>
      </c>
      <c r="C7" s="22" t="s">
        <v>13</v>
      </c>
      <c r="D7" s="23" t="s">
        <v>14</v>
      </c>
      <c r="E7" s="24" t="s">
        <v>17</v>
      </c>
      <c r="F7" s="24" t="s">
        <v>15</v>
      </c>
      <c r="G7" s="4">
        <v>44044.083333333336</v>
      </c>
      <c r="H7" s="4">
        <v>46234.083333333336</v>
      </c>
      <c r="I7" s="19" t="s">
        <v>18</v>
      </c>
      <c r="J7" s="2" t="s">
        <v>16</v>
      </c>
      <c r="K7" s="3">
        <v>1</v>
      </c>
      <c r="L7" s="3" t="s">
        <v>18</v>
      </c>
    </row>
    <row r="8" spans="1:12" ht="15" customHeight="1" x14ac:dyDescent="0.25">
      <c r="A8" s="36" t="s">
        <v>184</v>
      </c>
      <c r="B8" s="24" t="s">
        <v>12</v>
      </c>
      <c r="C8" s="22" t="s">
        <v>13</v>
      </c>
      <c r="D8" s="23" t="s">
        <v>14</v>
      </c>
      <c r="E8" s="24" t="s">
        <v>19</v>
      </c>
      <c r="F8" s="24" t="s">
        <v>15</v>
      </c>
      <c r="G8" s="4">
        <v>44317.083333333336</v>
      </c>
      <c r="H8" s="4">
        <v>46507.083333333336</v>
      </c>
      <c r="I8" s="19" t="s">
        <v>20</v>
      </c>
      <c r="J8" s="2" t="s">
        <v>16</v>
      </c>
      <c r="K8" s="3">
        <v>1</v>
      </c>
      <c r="L8" s="3" t="s">
        <v>20</v>
      </c>
    </row>
    <row r="9" spans="1:12" ht="15" customHeight="1" x14ac:dyDescent="0.25">
      <c r="A9" s="36" t="s">
        <v>184</v>
      </c>
      <c r="B9" s="24" t="s">
        <v>12</v>
      </c>
      <c r="C9" s="22" t="s">
        <v>22</v>
      </c>
      <c r="D9" s="22" t="s">
        <v>23</v>
      </c>
      <c r="E9" s="24" t="s">
        <v>24</v>
      </c>
      <c r="F9" s="24" t="s">
        <v>25</v>
      </c>
      <c r="G9" s="4">
        <v>45566</v>
      </c>
      <c r="H9" s="4">
        <v>47756</v>
      </c>
      <c r="I9" s="19">
        <v>5307</v>
      </c>
      <c r="J9" s="2" t="s">
        <v>16</v>
      </c>
      <c r="K9" s="3">
        <v>1</v>
      </c>
      <c r="L9" s="5">
        <v>5307</v>
      </c>
    </row>
    <row r="10" spans="1:12" ht="15" customHeight="1" x14ac:dyDescent="0.25">
      <c r="A10" s="36" t="s">
        <v>184</v>
      </c>
      <c r="B10" s="25" t="s">
        <v>26</v>
      </c>
      <c r="C10" s="25" t="s">
        <v>27</v>
      </c>
      <c r="D10" s="23" t="s">
        <v>84</v>
      </c>
      <c r="E10" s="25" t="s">
        <v>29</v>
      </c>
      <c r="F10" s="25" t="s">
        <v>28</v>
      </c>
      <c r="G10" s="7">
        <v>45270</v>
      </c>
      <c r="H10" s="7">
        <v>47461</v>
      </c>
      <c r="I10" s="20">
        <v>2184.5</v>
      </c>
      <c r="J10" s="6" t="s">
        <v>16</v>
      </c>
      <c r="K10" s="32">
        <v>1</v>
      </c>
      <c r="L10" s="8">
        <v>2184.5</v>
      </c>
    </row>
    <row r="11" spans="1:12" ht="15" customHeight="1" x14ac:dyDescent="0.25">
      <c r="A11" s="36" t="s">
        <v>184</v>
      </c>
      <c r="B11" s="25" t="s">
        <v>26</v>
      </c>
      <c r="C11" s="25" t="s">
        <v>27</v>
      </c>
      <c r="D11" s="23" t="s">
        <v>84</v>
      </c>
      <c r="E11" s="24" t="s">
        <v>56</v>
      </c>
      <c r="F11" s="25" t="s">
        <v>28</v>
      </c>
      <c r="G11" s="7">
        <v>45782</v>
      </c>
      <c r="H11" s="7">
        <v>47942</v>
      </c>
      <c r="I11" s="20">
        <v>5916</v>
      </c>
      <c r="J11" s="6" t="s">
        <v>16</v>
      </c>
      <c r="K11" s="32">
        <v>1</v>
      </c>
      <c r="L11" s="8">
        <v>5916</v>
      </c>
    </row>
    <row r="12" spans="1:12" ht="15" customHeight="1" x14ac:dyDescent="0.25">
      <c r="A12" s="36" t="s">
        <v>184</v>
      </c>
      <c r="B12" s="24" t="s">
        <v>26</v>
      </c>
      <c r="C12" s="22" t="s">
        <v>30</v>
      </c>
      <c r="D12" s="23" t="s">
        <v>31</v>
      </c>
      <c r="E12" s="24" t="s">
        <v>32</v>
      </c>
      <c r="F12" s="24" t="s">
        <v>33</v>
      </c>
      <c r="G12" s="4">
        <v>45444</v>
      </c>
      <c r="H12" s="4">
        <v>47634</v>
      </c>
      <c r="I12" s="19">
        <v>3840</v>
      </c>
      <c r="J12" s="2" t="s">
        <v>16</v>
      </c>
      <c r="K12" s="3">
        <v>1</v>
      </c>
      <c r="L12" s="5">
        <v>3840</v>
      </c>
    </row>
    <row r="13" spans="1:12" ht="15" customHeight="1" x14ac:dyDescent="0.25">
      <c r="A13" s="36" t="s">
        <v>184</v>
      </c>
      <c r="B13" s="24" t="s">
        <v>26</v>
      </c>
      <c r="C13" s="22" t="s">
        <v>30</v>
      </c>
      <c r="D13" s="23" t="s">
        <v>31</v>
      </c>
      <c r="E13" s="24" t="s">
        <v>34</v>
      </c>
      <c r="F13" s="24" t="s">
        <v>33</v>
      </c>
      <c r="G13" s="4">
        <v>45658</v>
      </c>
      <c r="H13" s="4">
        <v>47848</v>
      </c>
      <c r="I13" s="19">
        <v>774</v>
      </c>
      <c r="J13" s="2" t="s">
        <v>16</v>
      </c>
      <c r="K13" s="3">
        <v>1</v>
      </c>
      <c r="L13" s="10">
        <v>774</v>
      </c>
    </row>
    <row r="14" spans="1:12" ht="15" customHeight="1" x14ac:dyDescent="0.25">
      <c r="A14" s="36" t="s">
        <v>184</v>
      </c>
      <c r="B14" s="24" t="s">
        <v>35</v>
      </c>
      <c r="C14" s="22" t="s">
        <v>36</v>
      </c>
      <c r="D14" s="23" t="s">
        <v>37</v>
      </c>
      <c r="E14" s="24" t="s">
        <v>38</v>
      </c>
      <c r="F14" s="24" t="s">
        <v>39</v>
      </c>
      <c r="G14" s="4">
        <v>42564.083333333336</v>
      </c>
      <c r="H14" s="4">
        <v>49430.083333333336</v>
      </c>
      <c r="I14" s="19">
        <v>0</v>
      </c>
      <c r="J14" s="2" t="s">
        <v>16</v>
      </c>
      <c r="K14" s="3">
        <v>1</v>
      </c>
      <c r="L14" s="3">
        <v>0</v>
      </c>
    </row>
    <row r="15" spans="1:12" ht="15" customHeight="1" x14ac:dyDescent="0.25">
      <c r="A15" s="36" t="s">
        <v>184</v>
      </c>
      <c r="B15" s="24" t="s">
        <v>40</v>
      </c>
      <c r="C15" s="22" t="s">
        <v>41</v>
      </c>
      <c r="D15" s="23" t="s">
        <v>42</v>
      </c>
      <c r="E15" s="24" t="s">
        <v>43</v>
      </c>
      <c r="F15" s="24" t="s">
        <v>44</v>
      </c>
      <c r="G15" s="4">
        <v>44915</v>
      </c>
      <c r="H15" s="4">
        <v>51855</v>
      </c>
      <c r="I15" s="19">
        <v>0</v>
      </c>
      <c r="J15" s="2" t="s">
        <v>16</v>
      </c>
      <c r="K15" s="3">
        <v>1</v>
      </c>
      <c r="L15" s="3">
        <v>0</v>
      </c>
    </row>
    <row r="16" spans="1:12" ht="15" customHeight="1" x14ac:dyDescent="0.25">
      <c r="A16" s="36" t="s">
        <v>184</v>
      </c>
      <c r="B16" s="24" t="s">
        <v>45</v>
      </c>
      <c r="C16" s="22" t="s">
        <v>77</v>
      </c>
      <c r="D16" s="23" t="s">
        <v>46</v>
      </c>
      <c r="E16" s="25" t="s">
        <v>47</v>
      </c>
      <c r="F16" s="24" t="s">
        <v>48</v>
      </c>
      <c r="G16" s="4">
        <v>40360.083333333336</v>
      </c>
      <c r="H16" s="4">
        <v>47300.083333333336</v>
      </c>
      <c r="I16" s="19" t="s">
        <v>49</v>
      </c>
      <c r="J16" s="2" t="s">
        <v>16</v>
      </c>
      <c r="K16" s="3">
        <v>1</v>
      </c>
      <c r="L16" s="3" t="s">
        <v>49</v>
      </c>
    </row>
    <row r="17" spans="1:12" ht="15" customHeight="1" x14ac:dyDescent="0.25">
      <c r="A17" s="36" t="s">
        <v>184</v>
      </c>
      <c r="B17" s="24" t="s">
        <v>45</v>
      </c>
      <c r="C17" s="22" t="s">
        <v>77</v>
      </c>
      <c r="D17" s="26" t="s">
        <v>46</v>
      </c>
      <c r="E17" s="24" t="s">
        <v>50</v>
      </c>
      <c r="F17" s="24" t="s">
        <v>48</v>
      </c>
      <c r="G17" s="4">
        <v>45536</v>
      </c>
      <c r="H17" s="4">
        <v>47726</v>
      </c>
      <c r="I17" s="19">
        <v>1972.92</v>
      </c>
      <c r="J17" s="2" t="s">
        <v>16</v>
      </c>
      <c r="K17" s="3">
        <v>1</v>
      </c>
      <c r="L17" s="5">
        <v>1972.92</v>
      </c>
    </row>
    <row r="18" spans="1:12" ht="15" customHeight="1" x14ac:dyDescent="0.25">
      <c r="A18" s="36" t="s">
        <v>184</v>
      </c>
      <c r="B18" s="24" t="s">
        <v>45</v>
      </c>
      <c r="C18" s="22" t="s">
        <v>77</v>
      </c>
      <c r="D18" s="23" t="s">
        <v>46</v>
      </c>
      <c r="E18" s="24" t="s">
        <v>51</v>
      </c>
      <c r="F18" s="24" t="s">
        <v>48</v>
      </c>
      <c r="G18" s="4">
        <v>43922.083333333336</v>
      </c>
      <c r="H18" s="4">
        <v>46112.083333333336</v>
      </c>
      <c r="I18" s="19" t="s">
        <v>52</v>
      </c>
      <c r="J18" s="2" t="s">
        <v>16</v>
      </c>
      <c r="K18" s="3">
        <v>1</v>
      </c>
      <c r="L18" s="3" t="s">
        <v>52</v>
      </c>
    </row>
    <row r="19" spans="1:12" ht="15" customHeight="1" x14ac:dyDescent="0.25">
      <c r="A19" s="36" t="s">
        <v>184</v>
      </c>
      <c r="B19" s="24" t="s">
        <v>45</v>
      </c>
      <c r="C19" s="22" t="s">
        <v>77</v>
      </c>
      <c r="D19" s="27" t="s">
        <v>74</v>
      </c>
      <c r="E19" s="24" t="s">
        <v>21</v>
      </c>
      <c r="F19" s="24" t="s">
        <v>48</v>
      </c>
      <c r="G19" s="4">
        <v>45536</v>
      </c>
      <c r="H19" s="4">
        <v>47726</v>
      </c>
      <c r="I19" s="19">
        <v>1972.92</v>
      </c>
      <c r="J19" s="2" t="s">
        <v>16</v>
      </c>
      <c r="K19" s="3">
        <v>1</v>
      </c>
      <c r="L19" s="5">
        <v>1972.92</v>
      </c>
    </row>
    <row r="20" spans="1:12" ht="15" customHeight="1" x14ac:dyDescent="0.25">
      <c r="A20" s="36" t="s">
        <v>184</v>
      </c>
      <c r="B20" s="24" t="s">
        <v>53</v>
      </c>
      <c r="C20" s="24" t="s">
        <v>54</v>
      </c>
      <c r="D20" s="27" t="s">
        <v>55</v>
      </c>
      <c r="E20" s="24" t="s">
        <v>56</v>
      </c>
      <c r="F20" s="24" t="s">
        <v>57</v>
      </c>
      <c r="G20" s="4">
        <v>44927</v>
      </c>
      <c r="H20" s="4">
        <v>47118</v>
      </c>
      <c r="I20" s="19">
        <v>149400</v>
      </c>
      <c r="J20" s="2" t="s">
        <v>58</v>
      </c>
      <c r="K20" s="32">
        <v>11.391400000000001</v>
      </c>
      <c r="L20" s="8">
        <v>13115</v>
      </c>
    </row>
    <row r="21" spans="1:12" ht="15" customHeight="1" x14ac:dyDescent="0.25">
      <c r="A21" s="36" t="s">
        <v>184</v>
      </c>
      <c r="B21" s="24" t="s">
        <v>59</v>
      </c>
      <c r="C21" s="22" t="s">
        <v>60</v>
      </c>
      <c r="D21" s="23" t="s">
        <v>61</v>
      </c>
      <c r="E21" s="24" t="s">
        <v>34</v>
      </c>
      <c r="F21" s="24" t="s">
        <v>72</v>
      </c>
      <c r="G21" s="4">
        <v>44197</v>
      </c>
      <c r="H21" s="4">
        <v>46387.041666666664</v>
      </c>
      <c r="I21" s="19" t="s">
        <v>62</v>
      </c>
      <c r="J21" s="2" t="s">
        <v>63</v>
      </c>
      <c r="K21" s="32">
        <v>0.95979999999999999</v>
      </c>
      <c r="L21" s="8">
        <v>2708</v>
      </c>
    </row>
    <row r="22" spans="1:12" ht="15" customHeight="1" x14ac:dyDescent="0.25">
      <c r="A22" s="24" t="s">
        <v>64</v>
      </c>
      <c r="B22" s="24" t="s">
        <v>64</v>
      </c>
      <c r="C22" s="22" t="s">
        <v>65</v>
      </c>
      <c r="D22" s="23" t="s">
        <v>66</v>
      </c>
      <c r="E22" s="24" t="s">
        <v>67</v>
      </c>
      <c r="F22" s="24" t="s">
        <v>73</v>
      </c>
      <c r="G22" s="4">
        <v>43986.083333333336</v>
      </c>
      <c r="H22" s="4">
        <v>51591.041666666664</v>
      </c>
      <c r="I22" s="19" t="s">
        <v>49</v>
      </c>
      <c r="J22" s="2" t="s">
        <v>16</v>
      </c>
      <c r="K22" s="3">
        <v>1</v>
      </c>
      <c r="L22" s="3" t="s">
        <v>49</v>
      </c>
    </row>
    <row r="23" spans="1:12" ht="15" customHeight="1" x14ac:dyDescent="0.25">
      <c r="A23" s="24" t="s">
        <v>64</v>
      </c>
      <c r="B23" s="24" t="s">
        <v>64</v>
      </c>
      <c r="C23" s="22" t="s">
        <v>68</v>
      </c>
      <c r="D23" s="23" t="s">
        <v>66</v>
      </c>
      <c r="E23" s="24" t="s">
        <v>69</v>
      </c>
      <c r="F23" s="24" t="s">
        <v>70</v>
      </c>
      <c r="G23" s="4">
        <v>44440.083333333336</v>
      </c>
      <c r="H23" s="4">
        <v>45535.083333333336</v>
      </c>
      <c r="I23" s="19" t="s">
        <v>71</v>
      </c>
      <c r="J23" s="2" t="s">
        <v>16</v>
      </c>
      <c r="K23" s="3">
        <v>1</v>
      </c>
      <c r="L23" s="3" t="s">
        <v>71</v>
      </c>
    </row>
    <row r="24" spans="1:12" s="11" customFormat="1" ht="15" customHeight="1" x14ac:dyDescent="0.25">
      <c r="A24" s="36" t="s">
        <v>185</v>
      </c>
      <c r="B24" s="12" t="s">
        <v>85</v>
      </c>
      <c r="C24" s="28" t="s">
        <v>86</v>
      </c>
      <c r="D24" s="28" t="s">
        <v>87</v>
      </c>
      <c r="E24" s="12" t="s">
        <v>88</v>
      </c>
      <c r="F24" s="12" t="s">
        <v>89</v>
      </c>
      <c r="G24" s="13">
        <v>42540.083333333336</v>
      </c>
      <c r="H24" s="13">
        <v>46932</v>
      </c>
      <c r="I24" s="16">
        <v>0</v>
      </c>
      <c r="J24" s="14" t="s">
        <v>90</v>
      </c>
      <c r="K24" s="17"/>
      <c r="L24" s="18"/>
    </row>
    <row r="25" spans="1:12" s="11" customFormat="1" ht="15" customHeight="1" x14ac:dyDescent="0.25">
      <c r="A25" s="36" t="s">
        <v>185</v>
      </c>
      <c r="B25" s="12" t="s">
        <v>85</v>
      </c>
      <c r="C25" s="28" t="s">
        <v>86</v>
      </c>
      <c r="D25" s="28" t="s">
        <v>87</v>
      </c>
      <c r="E25" s="12" t="s">
        <v>91</v>
      </c>
      <c r="F25" s="12" t="s">
        <v>92</v>
      </c>
      <c r="G25" s="13">
        <v>44197.041666666664</v>
      </c>
      <c r="H25" s="13">
        <v>46387.041666666664</v>
      </c>
      <c r="I25" s="16">
        <v>444000000</v>
      </c>
      <c r="J25" s="14" t="s">
        <v>90</v>
      </c>
      <c r="K25" s="3" t="s">
        <v>93</v>
      </c>
      <c r="L25" s="18">
        <v>972.82</v>
      </c>
    </row>
    <row r="26" spans="1:12" s="11" customFormat="1" ht="15" customHeight="1" x14ac:dyDescent="0.25">
      <c r="A26" s="36" t="s">
        <v>186</v>
      </c>
      <c r="B26" s="12" t="s">
        <v>94</v>
      </c>
      <c r="C26" s="28" t="s">
        <v>95</v>
      </c>
      <c r="D26" s="28" t="s">
        <v>96</v>
      </c>
      <c r="E26" s="12" t="s">
        <v>97</v>
      </c>
      <c r="F26" s="12" t="s">
        <v>98</v>
      </c>
      <c r="G26" s="13">
        <v>44805.083333333336</v>
      </c>
      <c r="H26" s="13">
        <v>46996.083333333336</v>
      </c>
      <c r="I26" s="16">
        <v>5400000</v>
      </c>
      <c r="J26" s="14" t="s">
        <v>99</v>
      </c>
      <c r="K26" s="3" t="s">
        <v>100</v>
      </c>
      <c r="L26" s="18">
        <v>32790.870000000003</v>
      </c>
    </row>
    <row r="27" spans="1:12" s="15" customFormat="1" ht="15" customHeight="1" x14ac:dyDescent="0.25">
      <c r="A27" s="36" t="s">
        <v>189</v>
      </c>
      <c r="B27" s="24" t="s">
        <v>168</v>
      </c>
      <c r="C27" s="22" t="s">
        <v>169</v>
      </c>
      <c r="D27" s="22" t="s">
        <v>170</v>
      </c>
      <c r="E27" s="24" t="s">
        <v>171</v>
      </c>
      <c r="F27" s="24" t="s">
        <v>172</v>
      </c>
      <c r="G27" s="4">
        <v>43719.583333333336</v>
      </c>
      <c r="H27" s="4">
        <v>45900.583333333336</v>
      </c>
      <c r="I27" s="5">
        <v>6000</v>
      </c>
      <c r="J27" s="2" t="s">
        <v>173</v>
      </c>
      <c r="K27" s="33">
        <v>1.0593999999999999</v>
      </c>
      <c r="L27" s="5">
        <f t="shared" ref="L27:L29" si="0">SUM(I27/K27)</f>
        <v>5663.5831602794042</v>
      </c>
    </row>
    <row r="28" spans="1:12" s="15" customFormat="1" ht="15" customHeight="1" x14ac:dyDescent="0.25">
      <c r="A28" s="36" t="s">
        <v>189</v>
      </c>
      <c r="B28" s="24" t="s">
        <v>168</v>
      </c>
      <c r="C28" s="22" t="s">
        <v>169</v>
      </c>
      <c r="D28" s="22" t="s">
        <v>170</v>
      </c>
      <c r="E28" s="24" t="s">
        <v>171</v>
      </c>
      <c r="F28" s="24" t="s">
        <v>172</v>
      </c>
      <c r="G28" s="4">
        <v>45870.583333333336</v>
      </c>
      <c r="H28" s="4">
        <v>48060.583333333336</v>
      </c>
      <c r="I28" s="5">
        <v>7596</v>
      </c>
      <c r="J28" s="2" t="s">
        <v>173</v>
      </c>
      <c r="K28" s="33">
        <v>1.0593999999999999</v>
      </c>
      <c r="L28" s="5">
        <f t="shared" si="0"/>
        <v>7170.0962809137254</v>
      </c>
    </row>
    <row r="29" spans="1:12" s="15" customFormat="1" ht="15" customHeight="1" x14ac:dyDescent="0.25">
      <c r="A29" s="36" t="s">
        <v>189</v>
      </c>
      <c r="B29" s="24" t="s">
        <v>168</v>
      </c>
      <c r="C29" s="22" t="s">
        <v>174</v>
      </c>
      <c r="D29" s="22" t="s">
        <v>175</v>
      </c>
      <c r="E29" s="24" t="s">
        <v>176</v>
      </c>
      <c r="F29" s="24" t="s">
        <v>177</v>
      </c>
      <c r="G29" s="4">
        <v>45170</v>
      </c>
      <c r="H29" s="4">
        <v>47361</v>
      </c>
      <c r="I29" s="5">
        <v>36120</v>
      </c>
      <c r="J29" s="2" t="s">
        <v>173</v>
      </c>
      <c r="K29" s="33">
        <v>1.0593999999999999</v>
      </c>
      <c r="L29" s="5">
        <f t="shared" si="0"/>
        <v>34094.77062488201</v>
      </c>
    </row>
    <row r="30" spans="1:12" s="15" customFormat="1" ht="15" customHeight="1" x14ac:dyDescent="0.25">
      <c r="A30" s="36" t="s">
        <v>188</v>
      </c>
      <c r="B30" s="24" t="s">
        <v>101</v>
      </c>
      <c r="C30" s="22" t="s">
        <v>102</v>
      </c>
      <c r="D30" s="22" t="s">
        <v>103</v>
      </c>
      <c r="E30" s="24" t="s">
        <v>104</v>
      </c>
      <c r="F30" s="24" t="s">
        <v>105</v>
      </c>
      <c r="G30" s="4">
        <v>44927</v>
      </c>
      <c r="H30" s="4">
        <v>47118</v>
      </c>
      <c r="I30" s="5">
        <v>636</v>
      </c>
      <c r="J30" s="2" t="s">
        <v>16</v>
      </c>
      <c r="K30" s="33">
        <v>1</v>
      </c>
      <c r="L30" s="5">
        <v>636</v>
      </c>
    </row>
    <row r="31" spans="1:12" s="15" customFormat="1" ht="15" customHeight="1" x14ac:dyDescent="0.25">
      <c r="A31" s="36" t="s">
        <v>188</v>
      </c>
      <c r="B31" s="24" t="s">
        <v>101</v>
      </c>
      <c r="C31" s="22" t="s">
        <v>102</v>
      </c>
      <c r="D31" s="22" t="s">
        <v>103</v>
      </c>
      <c r="E31" s="24" t="s">
        <v>106</v>
      </c>
      <c r="F31" s="24" t="s">
        <v>105</v>
      </c>
      <c r="G31" s="4">
        <v>40780.083333333336</v>
      </c>
      <c r="H31" s="4">
        <v>46259.083333333336</v>
      </c>
      <c r="I31" s="5">
        <v>0</v>
      </c>
      <c r="J31" s="2" t="s">
        <v>16</v>
      </c>
      <c r="K31" s="33">
        <v>1</v>
      </c>
      <c r="L31" s="5">
        <f t="shared" ref="L31:L53" si="1">SUM(I31/K31)</f>
        <v>0</v>
      </c>
    </row>
    <row r="32" spans="1:12" s="15" customFormat="1" ht="15" customHeight="1" x14ac:dyDescent="0.25">
      <c r="A32" s="36" t="s">
        <v>188</v>
      </c>
      <c r="B32" s="24" t="s">
        <v>101</v>
      </c>
      <c r="C32" s="22" t="s">
        <v>102</v>
      </c>
      <c r="D32" s="22" t="s">
        <v>103</v>
      </c>
      <c r="E32" s="24" t="s">
        <v>107</v>
      </c>
      <c r="F32" s="24" t="s">
        <v>105</v>
      </c>
      <c r="G32" s="4">
        <v>44470.083333333336</v>
      </c>
      <c r="H32" s="4">
        <v>46660.083333333336</v>
      </c>
      <c r="I32" s="5">
        <v>39600</v>
      </c>
      <c r="J32" s="2" t="s">
        <v>16</v>
      </c>
      <c r="K32" s="33">
        <v>1</v>
      </c>
      <c r="L32" s="5">
        <f t="shared" si="1"/>
        <v>39600</v>
      </c>
    </row>
    <row r="33" spans="1:12" s="15" customFormat="1" ht="15" customHeight="1" x14ac:dyDescent="0.25">
      <c r="A33" s="36" t="s">
        <v>188</v>
      </c>
      <c r="B33" s="24" t="s">
        <v>101</v>
      </c>
      <c r="C33" s="22" t="s">
        <v>108</v>
      </c>
      <c r="D33" s="22" t="s">
        <v>103</v>
      </c>
      <c r="E33" s="24" t="s">
        <v>109</v>
      </c>
      <c r="F33" s="24" t="s">
        <v>110</v>
      </c>
      <c r="G33" s="4">
        <v>43466.041666666664</v>
      </c>
      <c r="H33" s="4">
        <v>45657.041666666664</v>
      </c>
      <c r="I33" s="5">
        <v>398241.93</v>
      </c>
      <c r="J33" s="2" t="s">
        <v>16</v>
      </c>
      <c r="K33" s="33">
        <v>1</v>
      </c>
      <c r="L33" s="5">
        <f t="shared" si="1"/>
        <v>398241.93</v>
      </c>
    </row>
    <row r="34" spans="1:12" s="15" customFormat="1" ht="15" customHeight="1" x14ac:dyDescent="0.25">
      <c r="A34" s="36" t="s">
        <v>188</v>
      </c>
      <c r="B34" s="24" t="s">
        <v>101</v>
      </c>
      <c r="C34" s="22" t="s">
        <v>108</v>
      </c>
      <c r="D34" s="22" t="s">
        <v>103</v>
      </c>
      <c r="E34" s="24" t="s">
        <v>111</v>
      </c>
      <c r="F34" s="24" t="s">
        <v>112</v>
      </c>
      <c r="G34" s="4">
        <v>45383.041666666664</v>
      </c>
      <c r="H34" s="4">
        <v>51956.041666666664</v>
      </c>
      <c r="I34" s="39">
        <v>67537448.129999995</v>
      </c>
      <c r="J34" s="43" t="s">
        <v>113</v>
      </c>
      <c r="K34" s="37">
        <v>926.63099999999997</v>
      </c>
      <c r="L34" s="39">
        <f t="shared" si="1"/>
        <v>72884.943553582809</v>
      </c>
    </row>
    <row r="35" spans="1:12" s="15" customFormat="1" ht="15" customHeight="1" x14ac:dyDescent="0.25">
      <c r="A35" s="36" t="s">
        <v>188</v>
      </c>
      <c r="B35" s="24" t="s">
        <v>101</v>
      </c>
      <c r="C35" s="22" t="s">
        <v>108</v>
      </c>
      <c r="D35" s="22" t="s">
        <v>103</v>
      </c>
      <c r="E35" s="24" t="s">
        <v>111</v>
      </c>
      <c r="F35" s="24" t="s">
        <v>114</v>
      </c>
      <c r="G35" s="4">
        <v>45383.041666666664</v>
      </c>
      <c r="H35" s="4">
        <v>51956.041666666664</v>
      </c>
      <c r="I35" s="38"/>
      <c r="J35" s="44"/>
      <c r="K35" s="38"/>
      <c r="L35" s="38"/>
    </row>
    <row r="36" spans="1:12" s="15" customFormat="1" ht="15" customHeight="1" x14ac:dyDescent="0.25">
      <c r="A36" s="36" t="s">
        <v>188</v>
      </c>
      <c r="B36" s="24" t="s">
        <v>101</v>
      </c>
      <c r="C36" s="22" t="s">
        <v>115</v>
      </c>
      <c r="D36" s="22" t="s">
        <v>103</v>
      </c>
      <c r="E36" s="24" t="s">
        <v>116</v>
      </c>
      <c r="F36" s="24" t="s">
        <v>117</v>
      </c>
      <c r="G36" s="4">
        <v>44743</v>
      </c>
      <c r="H36" s="4">
        <v>46934</v>
      </c>
      <c r="I36" s="5">
        <v>5760</v>
      </c>
      <c r="J36" s="2" t="s">
        <v>16</v>
      </c>
      <c r="K36" s="33">
        <v>1</v>
      </c>
      <c r="L36" s="5">
        <f t="shared" si="1"/>
        <v>5760</v>
      </c>
    </row>
    <row r="37" spans="1:12" s="15" customFormat="1" ht="15" customHeight="1" x14ac:dyDescent="0.25">
      <c r="A37" s="36" t="s">
        <v>188</v>
      </c>
      <c r="B37" s="24" t="s">
        <v>118</v>
      </c>
      <c r="C37" s="22" t="s">
        <v>119</v>
      </c>
      <c r="D37" s="22" t="s">
        <v>120</v>
      </c>
      <c r="E37" s="24" t="s">
        <v>121</v>
      </c>
      <c r="F37" s="24" t="s">
        <v>122</v>
      </c>
      <c r="G37" s="4">
        <v>44293.458333333336</v>
      </c>
      <c r="H37" s="4">
        <v>46477.458333333336</v>
      </c>
      <c r="I37" s="5">
        <v>87175.2</v>
      </c>
      <c r="J37" s="2" t="s">
        <v>123</v>
      </c>
      <c r="K37" s="33">
        <v>5.6165000000000003</v>
      </c>
      <c r="L37" s="5">
        <f t="shared" si="1"/>
        <v>15521.267693403364</v>
      </c>
    </row>
    <row r="38" spans="1:12" s="15" customFormat="1" ht="15" customHeight="1" x14ac:dyDescent="0.25">
      <c r="A38" s="36" t="s">
        <v>188</v>
      </c>
      <c r="B38" s="24" t="s">
        <v>118</v>
      </c>
      <c r="C38" s="22" t="s">
        <v>119</v>
      </c>
      <c r="D38" s="22" t="s">
        <v>120</v>
      </c>
      <c r="E38" s="24" t="s">
        <v>124</v>
      </c>
      <c r="F38" s="24" t="s">
        <v>122</v>
      </c>
      <c r="G38" s="4">
        <v>45170</v>
      </c>
      <c r="H38" s="4">
        <v>47361</v>
      </c>
      <c r="I38" s="5">
        <v>18766.68</v>
      </c>
      <c r="J38" s="2" t="s">
        <v>123</v>
      </c>
      <c r="K38" s="33">
        <v>5.6165000000000003</v>
      </c>
      <c r="L38" s="5">
        <f t="shared" si="1"/>
        <v>3341.3478144752071</v>
      </c>
    </row>
    <row r="39" spans="1:12" s="15" customFormat="1" ht="15" customHeight="1" x14ac:dyDescent="0.25">
      <c r="A39" s="36" t="s">
        <v>188</v>
      </c>
      <c r="B39" s="24" t="s">
        <v>118</v>
      </c>
      <c r="C39" s="22" t="s">
        <v>125</v>
      </c>
      <c r="D39" s="22" t="s">
        <v>126</v>
      </c>
      <c r="E39" s="24" t="s">
        <v>124</v>
      </c>
      <c r="F39" s="24" t="s">
        <v>127</v>
      </c>
      <c r="G39" s="4">
        <v>45261</v>
      </c>
      <c r="H39" s="4">
        <v>47452</v>
      </c>
      <c r="I39" s="5">
        <v>30088.799999999999</v>
      </c>
      <c r="J39" s="2" t="s">
        <v>123</v>
      </c>
      <c r="K39" s="33">
        <v>5.6165000000000003</v>
      </c>
      <c r="L39" s="5">
        <f t="shared" si="1"/>
        <v>5357.2153476364283</v>
      </c>
    </row>
    <row r="40" spans="1:12" s="15" customFormat="1" ht="15" customHeight="1" x14ac:dyDescent="0.25">
      <c r="A40" s="36" t="s">
        <v>188</v>
      </c>
      <c r="B40" s="24" t="s">
        <v>118</v>
      </c>
      <c r="C40" s="22" t="s">
        <v>125</v>
      </c>
      <c r="D40" s="22" t="s">
        <v>126</v>
      </c>
      <c r="E40" s="24" t="s">
        <v>128</v>
      </c>
      <c r="F40" s="24" t="s">
        <v>129</v>
      </c>
      <c r="G40" s="4">
        <v>45747</v>
      </c>
      <c r="H40" s="4">
        <v>47937</v>
      </c>
      <c r="I40" s="5">
        <v>33320</v>
      </c>
      <c r="J40" s="2" t="s">
        <v>123</v>
      </c>
      <c r="K40" s="33">
        <v>5.6165000000000003</v>
      </c>
      <c r="L40" s="5">
        <f>SUM(I40/K40)</f>
        <v>5932.5202528264927</v>
      </c>
    </row>
    <row r="41" spans="1:12" s="15" customFormat="1" ht="15" customHeight="1" x14ac:dyDescent="0.25">
      <c r="A41" s="36" t="s">
        <v>187</v>
      </c>
      <c r="B41" s="24" t="s">
        <v>130</v>
      </c>
      <c r="C41" s="22" t="s">
        <v>131</v>
      </c>
      <c r="D41" s="22" t="s">
        <v>132</v>
      </c>
      <c r="E41" s="24" t="s">
        <v>133</v>
      </c>
      <c r="F41" s="24" t="s">
        <v>134</v>
      </c>
      <c r="G41" s="4">
        <v>44013.083333333336</v>
      </c>
      <c r="H41" s="4">
        <v>46203.083333333336</v>
      </c>
      <c r="I41" s="5">
        <v>80763.12</v>
      </c>
      <c r="J41" s="2" t="s">
        <v>16</v>
      </c>
      <c r="K41" s="33">
        <v>1</v>
      </c>
      <c r="L41" s="5">
        <f t="shared" si="1"/>
        <v>80763.12</v>
      </c>
    </row>
    <row r="42" spans="1:12" s="15" customFormat="1" ht="15" customHeight="1" x14ac:dyDescent="0.25">
      <c r="A42" s="36" t="s">
        <v>187</v>
      </c>
      <c r="B42" s="24" t="s">
        <v>130</v>
      </c>
      <c r="C42" s="22" t="s">
        <v>131</v>
      </c>
      <c r="D42" s="22" t="s">
        <v>135</v>
      </c>
      <c r="E42" s="24" t="s">
        <v>136</v>
      </c>
      <c r="F42" s="24" t="s">
        <v>137</v>
      </c>
      <c r="G42" s="4">
        <v>44197.041666666664</v>
      </c>
      <c r="H42" s="4">
        <v>51501.041666666664</v>
      </c>
      <c r="I42" s="5">
        <v>36000</v>
      </c>
      <c r="J42" s="2" t="s">
        <v>16</v>
      </c>
      <c r="K42" s="33">
        <v>1</v>
      </c>
      <c r="L42" s="5">
        <f t="shared" si="1"/>
        <v>36000</v>
      </c>
    </row>
    <row r="43" spans="1:12" s="15" customFormat="1" ht="15" customHeight="1" x14ac:dyDescent="0.25">
      <c r="A43" s="36" t="s">
        <v>187</v>
      </c>
      <c r="B43" s="24" t="s">
        <v>138</v>
      </c>
      <c r="C43" s="22" t="s">
        <v>139</v>
      </c>
      <c r="D43" s="22" t="s">
        <v>140</v>
      </c>
      <c r="E43" s="24" t="s">
        <v>141</v>
      </c>
      <c r="F43" s="24" t="s">
        <v>142</v>
      </c>
      <c r="G43" s="4">
        <v>45721</v>
      </c>
      <c r="H43" s="4">
        <v>47911</v>
      </c>
      <c r="I43" s="5">
        <v>5762.88</v>
      </c>
      <c r="J43" s="2" t="s">
        <v>16</v>
      </c>
      <c r="K43" s="33">
        <v>1</v>
      </c>
      <c r="L43" s="5">
        <f t="shared" si="1"/>
        <v>5762.88</v>
      </c>
    </row>
    <row r="44" spans="1:12" s="15" customFormat="1" ht="15" customHeight="1" x14ac:dyDescent="0.25">
      <c r="A44" s="36" t="s">
        <v>187</v>
      </c>
      <c r="B44" s="24" t="s">
        <v>143</v>
      </c>
      <c r="C44" s="22" t="s">
        <v>144</v>
      </c>
      <c r="D44" s="22" t="s">
        <v>145</v>
      </c>
      <c r="E44" s="24" t="s">
        <v>146</v>
      </c>
      <c r="F44" s="24" t="s">
        <v>147</v>
      </c>
      <c r="G44" s="4">
        <v>43647.083333333336</v>
      </c>
      <c r="H44" s="4">
        <v>45838.083333333336</v>
      </c>
      <c r="I44" s="5">
        <v>614928</v>
      </c>
      <c r="J44" s="2" t="s">
        <v>148</v>
      </c>
      <c r="K44" s="33">
        <v>120.7834</v>
      </c>
      <c r="L44" s="5">
        <f t="shared" si="1"/>
        <v>5091.1631896436102</v>
      </c>
    </row>
    <row r="45" spans="1:12" s="15" customFormat="1" ht="15" customHeight="1" x14ac:dyDescent="0.25">
      <c r="A45" s="36" t="s">
        <v>187</v>
      </c>
      <c r="B45" s="25" t="s">
        <v>143</v>
      </c>
      <c r="C45" s="22" t="s">
        <v>144</v>
      </c>
      <c r="D45" s="22" t="s">
        <v>145</v>
      </c>
      <c r="E45" s="24" t="s">
        <v>149</v>
      </c>
      <c r="F45" s="24" t="s">
        <v>150</v>
      </c>
      <c r="G45" s="4">
        <v>44256</v>
      </c>
      <c r="H45" s="4">
        <v>46446</v>
      </c>
      <c r="I45" s="5">
        <v>303485.03000000003</v>
      </c>
      <c r="J45" s="2" t="s">
        <v>148</v>
      </c>
      <c r="K45" s="33">
        <v>120.7834</v>
      </c>
      <c r="L45" s="5">
        <f t="shared" si="1"/>
        <v>2512.6385745060998</v>
      </c>
    </row>
    <row r="46" spans="1:12" s="15" customFormat="1" ht="15" customHeight="1" x14ac:dyDescent="0.25">
      <c r="A46" s="36" t="s">
        <v>187</v>
      </c>
      <c r="B46" s="24" t="s">
        <v>143</v>
      </c>
      <c r="C46" s="22" t="s">
        <v>144</v>
      </c>
      <c r="D46" s="22" t="s">
        <v>145</v>
      </c>
      <c r="E46" s="24" t="s">
        <v>151</v>
      </c>
      <c r="F46" s="24" t="s">
        <v>147</v>
      </c>
      <c r="G46" s="4">
        <v>45505.083333333336</v>
      </c>
      <c r="H46" s="4">
        <v>47695.083333333336</v>
      </c>
      <c r="I46" s="5">
        <v>125551.2</v>
      </c>
      <c r="J46" s="2" t="s">
        <v>148</v>
      </c>
      <c r="K46" s="33">
        <v>120.7834</v>
      </c>
      <c r="L46" s="5">
        <f>SUM(I46/K46)</f>
        <v>1039.4739674491693</v>
      </c>
    </row>
    <row r="47" spans="1:12" s="15" customFormat="1" ht="15" customHeight="1" x14ac:dyDescent="0.25">
      <c r="A47" s="36" t="s">
        <v>187</v>
      </c>
      <c r="B47" s="24" t="s">
        <v>152</v>
      </c>
      <c r="C47" s="22" t="s">
        <v>153</v>
      </c>
      <c r="D47" s="22" t="s">
        <v>154</v>
      </c>
      <c r="E47" s="24" t="s">
        <v>155</v>
      </c>
      <c r="F47" s="24" t="s">
        <v>156</v>
      </c>
      <c r="G47" s="4">
        <v>45658.041666666664</v>
      </c>
      <c r="H47" s="4">
        <v>47848.041666666664</v>
      </c>
      <c r="I47" s="5">
        <v>1330.76</v>
      </c>
      <c r="J47" s="2" t="s">
        <v>16</v>
      </c>
      <c r="K47" s="33">
        <v>1</v>
      </c>
      <c r="L47" s="5">
        <f t="shared" si="1"/>
        <v>1330.76</v>
      </c>
    </row>
    <row r="48" spans="1:12" s="15" customFormat="1" ht="15" customHeight="1" x14ac:dyDescent="0.25">
      <c r="A48" s="36" t="s">
        <v>187</v>
      </c>
      <c r="B48" s="24" t="s">
        <v>152</v>
      </c>
      <c r="C48" s="22" t="s">
        <v>153</v>
      </c>
      <c r="D48" s="22" t="s">
        <v>154</v>
      </c>
      <c r="E48" s="24" t="s">
        <v>157</v>
      </c>
      <c r="F48" s="24" t="s">
        <v>156</v>
      </c>
      <c r="G48" s="4">
        <v>45505.041666666664</v>
      </c>
      <c r="H48" s="4">
        <v>47695.041666666664</v>
      </c>
      <c r="I48" s="5">
        <v>15245.95</v>
      </c>
      <c r="J48" s="2" t="s">
        <v>16</v>
      </c>
      <c r="K48" s="33">
        <v>1</v>
      </c>
      <c r="L48" s="5">
        <f t="shared" si="1"/>
        <v>15245.95</v>
      </c>
    </row>
    <row r="49" spans="1:12" s="15" customFormat="1" ht="15" customHeight="1" x14ac:dyDescent="0.25">
      <c r="A49" s="36" t="s">
        <v>187</v>
      </c>
      <c r="B49" s="24" t="s">
        <v>152</v>
      </c>
      <c r="C49" s="22" t="s">
        <v>153</v>
      </c>
      <c r="D49" s="22" t="s">
        <v>158</v>
      </c>
      <c r="E49" s="24" t="s">
        <v>159</v>
      </c>
      <c r="F49" s="24" t="s">
        <v>160</v>
      </c>
      <c r="G49" s="4">
        <v>45658.041666666664</v>
      </c>
      <c r="H49" s="4">
        <v>46387.041666666664</v>
      </c>
      <c r="I49" s="5">
        <v>13845.62</v>
      </c>
      <c r="J49" s="2" t="s">
        <v>16</v>
      </c>
      <c r="K49" s="33">
        <v>1</v>
      </c>
      <c r="L49" s="5">
        <f t="shared" si="1"/>
        <v>13845.62</v>
      </c>
    </row>
    <row r="50" spans="1:12" s="15" customFormat="1" ht="15" customHeight="1" x14ac:dyDescent="0.25">
      <c r="A50" s="36" t="s">
        <v>187</v>
      </c>
      <c r="B50" s="24" t="s">
        <v>152</v>
      </c>
      <c r="C50" s="22" t="s">
        <v>153</v>
      </c>
      <c r="D50" s="22" t="s">
        <v>154</v>
      </c>
      <c r="E50" s="24" t="s">
        <v>161</v>
      </c>
      <c r="F50" s="24" t="s">
        <v>162</v>
      </c>
      <c r="G50" s="4">
        <v>45658.041666666664</v>
      </c>
      <c r="H50" s="4">
        <v>47848.041666666664</v>
      </c>
      <c r="I50" s="5">
        <v>24051.3</v>
      </c>
      <c r="J50" s="2" t="s">
        <v>16</v>
      </c>
      <c r="K50" s="33">
        <v>1</v>
      </c>
      <c r="L50" s="5">
        <f t="shared" si="1"/>
        <v>24051.3</v>
      </c>
    </row>
    <row r="51" spans="1:12" s="15" customFormat="1" ht="15" customHeight="1" x14ac:dyDescent="0.25">
      <c r="A51" s="36" t="s">
        <v>187</v>
      </c>
      <c r="B51" s="24" t="s">
        <v>152</v>
      </c>
      <c r="C51" s="22" t="s">
        <v>153</v>
      </c>
      <c r="D51" s="22" t="s">
        <v>158</v>
      </c>
      <c r="E51" s="24" t="s">
        <v>163</v>
      </c>
      <c r="F51" s="24" t="s">
        <v>164</v>
      </c>
      <c r="G51" s="4">
        <v>44562</v>
      </c>
      <c r="H51" s="4">
        <v>47118</v>
      </c>
      <c r="I51" s="5">
        <v>21000</v>
      </c>
      <c r="J51" s="2" t="s">
        <v>165</v>
      </c>
      <c r="K51" s="33">
        <v>10.8619</v>
      </c>
      <c r="L51" s="5">
        <f t="shared" si="1"/>
        <v>1933.3634078752336</v>
      </c>
    </row>
    <row r="52" spans="1:12" s="15" customFormat="1" ht="15" customHeight="1" x14ac:dyDescent="0.25">
      <c r="A52" s="36" t="s">
        <v>187</v>
      </c>
      <c r="B52" s="24" t="s">
        <v>152</v>
      </c>
      <c r="C52" s="22" t="s">
        <v>153</v>
      </c>
      <c r="D52" s="22" t="s">
        <v>158</v>
      </c>
      <c r="E52" s="24" t="s">
        <v>166</v>
      </c>
      <c r="F52" s="24" t="s">
        <v>167</v>
      </c>
      <c r="G52" s="4">
        <v>45170</v>
      </c>
      <c r="H52" s="4">
        <v>47361</v>
      </c>
      <c r="I52" s="5">
        <v>1519.03</v>
      </c>
      <c r="J52" s="2" t="s">
        <v>16</v>
      </c>
      <c r="K52" s="33">
        <v>1</v>
      </c>
      <c r="L52" s="5">
        <f t="shared" si="1"/>
        <v>1519.03</v>
      </c>
    </row>
    <row r="53" spans="1:12" s="15" customFormat="1" ht="15" customHeight="1" x14ac:dyDescent="0.25">
      <c r="A53" s="36" t="s">
        <v>187</v>
      </c>
      <c r="B53" s="24" t="s">
        <v>178</v>
      </c>
      <c r="C53" s="22" t="s">
        <v>179</v>
      </c>
      <c r="D53" s="22" t="s">
        <v>180</v>
      </c>
      <c r="E53" s="24" t="s">
        <v>181</v>
      </c>
      <c r="F53" s="24" t="s">
        <v>182</v>
      </c>
      <c r="G53" s="4">
        <v>45292.041666666664</v>
      </c>
      <c r="H53" s="4">
        <v>47483.041666666664</v>
      </c>
      <c r="I53" s="5">
        <v>7718.76</v>
      </c>
      <c r="J53" s="2" t="s">
        <v>16</v>
      </c>
      <c r="K53" s="33">
        <v>1</v>
      </c>
      <c r="L53" s="5">
        <f t="shared" si="1"/>
        <v>7718.76</v>
      </c>
    </row>
  </sheetData>
  <mergeCells count="7">
    <mergeCell ref="K34:K35"/>
    <mergeCell ref="L34:L35"/>
    <mergeCell ref="D1:G1"/>
    <mergeCell ref="D2:G2"/>
    <mergeCell ref="D3:G3"/>
    <mergeCell ref="I34:I35"/>
    <mergeCell ref="J34:J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 di concessione - 2025</vt:lpstr>
    </vt:vector>
  </TitlesOfParts>
  <Company>MAECI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Sciahin</dc:creator>
  <cp:lastModifiedBy>Manzia Marco</cp:lastModifiedBy>
  <dcterms:created xsi:type="dcterms:W3CDTF">2024-05-14T11:27:15Z</dcterms:created>
  <dcterms:modified xsi:type="dcterms:W3CDTF">2026-02-03T11:33:58Z</dcterms:modified>
</cp:coreProperties>
</file>